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codeName="ThisWorkbook" defaultThemeVersion="124226"/>
  <xr:revisionPtr revIDLastSave="0" documentId="13_ncr:1_{2C262766-8B19-4CD9-AABD-66DD5F04521A}" xr6:coauthVersionLast="47" xr6:coauthVersionMax="47" xr10:uidLastSave="{00000000-0000-0000-0000-000000000000}"/>
  <bookViews>
    <workbookView xWindow="33915" yWindow="1245" windowWidth="21600" windowHeight="11295" xr2:uid="{00000000-000D-0000-FFFF-FFFF00000000}"/>
  </bookViews>
  <sheets>
    <sheet name="履歴書様式" sheetId="5" r:id="rId1"/>
  </sheets>
  <definedNames>
    <definedName name="_xlnm.Print_Area" localSheetId="0">履歴書様式!$A$1:$DI$75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N4" i="5" l="1"/>
  <c r="DN3" i="5"/>
  <c r="DJ3" i="5"/>
  <c r="DJ7" i="5"/>
  <c r="DJ25" i="5"/>
  <c r="DJ74" i="5"/>
  <c r="DJ72" i="5"/>
  <c r="DJ70" i="5"/>
  <c r="DJ68" i="5"/>
  <c r="DJ66" i="5"/>
  <c r="DJ64" i="5"/>
  <c r="DJ62" i="5"/>
  <c r="DJ60" i="5"/>
  <c r="DJ58" i="5"/>
  <c r="DJ56" i="5"/>
  <c r="DJ54" i="5"/>
  <c r="DJ52" i="5"/>
  <c r="DJ50" i="5"/>
  <c r="DJ48" i="5"/>
  <c r="DJ46" i="5"/>
  <c r="DJ44" i="5"/>
  <c r="DJ42" i="5"/>
  <c r="DJ38" i="5"/>
  <c r="DJ36" i="5"/>
  <c r="DJ34" i="5"/>
  <c r="DJ32" i="5"/>
  <c r="DK71" i="5" l="1"/>
  <c r="DK69" i="5"/>
  <c r="DK67" i="5"/>
  <c r="DK65" i="5"/>
  <c r="DK63" i="5"/>
  <c r="DK61" i="5"/>
  <c r="DK59" i="5"/>
  <c r="DN2" i="5" l="1"/>
  <c r="DN1" i="5"/>
  <c r="DJ9" i="5" l="1"/>
  <c r="DK70" i="5"/>
  <c r="DK68" i="5"/>
  <c r="DK66" i="5"/>
  <c r="DK64" i="5"/>
  <c r="DK62" i="5"/>
  <c r="DK60" i="5"/>
  <c r="DK58" i="5"/>
  <c r="DJ40" i="5"/>
  <c r="DJ30" i="5"/>
  <c r="DJ24" i="5"/>
  <c r="DK7" i="5"/>
  <c r="DL7" i="5" s="1"/>
  <c r="DK6" i="5"/>
  <c r="DJ6" i="5"/>
  <c r="DJ5" i="5"/>
  <c r="DJ4" i="5"/>
  <c r="DJ2" i="5"/>
  <c r="DK1" i="5"/>
  <c r="DJ1" i="5" s="1"/>
  <c r="AE13" i="5" l="1"/>
  <c r="DM30" i="5" a="1"/>
  <c r="DM30" i="5" s="1"/>
  <c r="DM29" i="5" s="1"/>
  <c r="DL30" i="5" a="1"/>
  <c r="DL30" i="5" s="1"/>
  <c r="DL29" i="5" s="1"/>
  <c r="DK30" i="5" a="1"/>
  <c r="DK30" i="5" s="1"/>
  <c r="DK29" i="5" s="1"/>
  <c r="DL6" i="5"/>
  <c r="DJ28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<sst xmlns="http://schemas.openxmlformats.org/spreadsheetml/2006/main" count="173" uniqueCount="149">
  <si>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</si>
  <si>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</si>
  <si>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</si>
  <si>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</si>
  <si>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</si>
  <si>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</si>
  <si>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</si>
  <si>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</si>
  <si>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</si>
  <si>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</si>
  <si>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</si>
  <si>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</si>
  <si>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</si>
  <si>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</si>
  <si>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</si>
  <si>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</si>
  <si>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</si>
  <si>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</si>
  <si>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</si>
  <si>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</si>
  <si>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</si>
  <si>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</si>
  <si>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</si>
  <si>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</si>
  <si>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</si>
  <si>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</si>
  <si>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</si>
  <si>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</si>
  <si>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第１希望（記入必須）</t>
    <rPh sb="0" eb="1">
      <t>ダイ</t>
    </rPh>
    <rPh sb="2" eb="4">
      <t>キボウ</t>
    </rPh>
    <rPh sb="5" eb="7">
      <t>キニュウ</t>
    </rPh>
    <rPh sb="7" eb="9">
      <t>ヒッス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</si>
  <si>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</si>
  <si>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</si>
  <si>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※希望課室以外での選考、採用も可の場合は○印を記載してください。</t>
    <rPh sb="1" eb="3">
      <t>キボウ</t>
    </rPh>
    <rPh sb="3" eb="5">
      <t>カシツ</t>
    </rPh>
    <rPh sb="5" eb="7">
      <t>イガイ</t>
    </rPh>
    <rPh sb="9" eb="11">
      <t>センコウ</t>
    </rPh>
    <rPh sb="12" eb="14">
      <t>サイヨウ</t>
    </rPh>
    <rPh sb="15" eb="16">
      <t>カ</t>
    </rPh>
    <rPh sb="17" eb="19">
      <t>バアイ</t>
    </rPh>
    <rPh sb="21" eb="22">
      <t>ジルシ</t>
    </rPh>
    <rPh sb="23" eb="25">
      <t>キサイ</t>
    </rPh>
    <phoneticPr fontId="2"/>
  </si>
  <si>
    <t>応募官職</t>
    <phoneticPr fontId="2"/>
  </si>
  <si>
    <t>希望</t>
    <rPh sb="0" eb="2">
      <t>キボウ</t>
    </rPh>
    <phoneticPr fontId="2"/>
  </si>
  <si>
    <t>希望する課室</t>
    <rPh sb="0" eb="2">
      <t>キボウ</t>
    </rPh>
    <rPh sb="4" eb="6">
      <t>カシツ</t>
    </rPh>
    <phoneticPr fontId="2"/>
  </si>
  <si>
    <t>勤務可能曜日及び勤務可能日数</t>
    <rPh sb="0" eb="2">
      <t>キンム</t>
    </rPh>
    <rPh sb="2" eb="4">
      <t>カノウ</t>
    </rPh>
    <rPh sb="4" eb="6">
      <t>ヨウビ</t>
    </rPh>
    <rPh sb="6" eb="7">
      <t>オヨ</t>
    </rPh>
    <rPh sb="8" eb="10">
      <t>キンム</t>
    </rPh>
    <rPh sb="10" eb="12">
      <t>カノウ</t>
    </rPh>
    <rPh sb="12" eb="14">
      <t>ニッスウ</t>
    </rPh>
    <phoneticPr fontId="2"/>
  </si>
  <si>
    <t>令和</t>
    <rPh sb="0" eb="2">
      <t>レイワ</t>
    </rPh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</si>
  <si>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</si>
  <si>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</si>
  <si>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</si>
  <si>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</si>
  <si>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</si>
  <si>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</si>
  <si>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</si>
  <si>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秘書課</t>
    <rPh sb="0" eb="2">
      <t>ヒショ</t>
    </rPh>
    <phoneticPr fontId="25"/>
  </si>
  <si>
    <t>総務課</t>
    <rPh sb="0" eb="3">
      <t>ソウムカ</t>
    </rPh>
    <phoneticPr fontId="25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</si>
  <si>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5"/>
  </si>
  <si>
    <t>会計課</t>
    <rPh sb="0" eb="2">
      <t>カイケイ</t>
    </rPh>
    <rPh sb="2" eb="3">
      <t>カ</t>
    </rPh>
    <phoneticPr fontId="25"/>
  </si>
  <si>
    <t>企画調査課</t>
    <rPh sb="0" eb="2">
      <t>キカク</t>
    </rPh>
    <rPh sb="2" eb="4">
      <t>チョウサ</t>
    </rPh>
    <phoneticPr fontId="25"/>
  </si>
  <si>
    <t>普及支援課</t>
    <rPh sb="0" eb="2">
      <t>フキュウ</t>
    </rPh>
    <rPh sb="2" eb="4">
      <t>シエン</t>
    </rPh>
    <rPh sb="4" eb="5">
      <t>カ</t>
    </rPh>
    <phoneticPr fontId="25"/>
  </si>
  <si>
    <t>国際政策課</t>
    <rPh sb="0" eb="2">
      <t>コクサイ</t>
    </rPh>
    <rPh sb="2" eb="4">
      <t>セイサク</t>
    </rPh>
    <rPh sb="4" eb="5">
      <t>カ</t>
    </rPh>
    <phoneticPr fontId="25"/>
  </si>
  <si>
    <t>国際協力課</t>
    <rPh sb="4" eb="5">
      <t>カ</t>
    </rPh>
    <phoneticPr fontId="25"/>
  </si>
  <si>
    <t>審査業務課</t>
    <rPh sb="0" eb="2">
      <t>シンサ</t>
    </rPh>
    <rPh sb="2" eb="4">
      <t>ギョウム</t>
    </rPh>
    <rPh sb="4" eb="5">
      <t>カ</t>
    </rPh>
    <phoneticPr fontId="25"/>
  </si>
  <si>
    <t>方式審査室</t>
    <rPh sb="0" eb="5">
      <t>ホウシキシンサシツ</t>
    </rPh>
    <phoneticPr fontId="25"/>
  </si>
  <si>
    <t>登録室</t>
    <rPh sb="0" eb="2">
      <t>トウロク</t>
    </rPh>
    <rPh sb="2" eb="3">
      <t>シツ</t>
    </rPh>
    <phoneticPr fontId="25"/>
  </si>
  <si>
    <t>出願課</t>
    <rPh sb="0" eb="2">
      <t>シュツガン</t>
    </rPh>
    <rPh sb="2" eb="3">
      <t>カ</t>
    </rPh>
    <phoneticPr fontId="25"/>
  </si>
  <si>
    <t>国際出願室</t>
    <rPh sb="0" eb="2">
      <t>コクサイ</t>
    </rPh>
    <rPh sb="2" eb="4">
      <t>シュツガン</t>
    </rPh>
    <rPh sb="4" eb="5">
      <t>シツ</t>
    </rPh>
    <phoneticPr fontId="25"/>
  </si>
  <si>
    <t>国際意匠・商標出願室</t>
  </si>
  <si>
    <t>商標課</t>
    <rPh sb="0" eb="2">
      <t>ショウヒョウ</t>
    </rPh>
    <rPh sb="2" eb="3">
      <t>カ</t>
    </rPh>
    <phoneticPr fontId="25"/>
  </si>
  <si>
    <t>調整課</t>
    <rPh sb="0" eb="2">
      <t>チョウセイ</t>
    </rPh>
    <rPh sb="2" eb="3">
      <t>カ</t>
    </rPh>
    <phoneticPr fontId="25"/>
  </si>
  <si>
    <t>審査推進室</t>
    <rPh sb="0" eb="2">
      <t>シンサ</t>
    </rPh>
    <rPh sb="2" eb="5">
      <t>スイシンシツ</t>
    </rPh>
    <phoneticPr fontId="25"/>
  </si>
  <si>
    <t>意匠課</t>
    <rPh sb="0" eb="2">
      <t>イショウ</t>
    </rPh>
    <rPh sb="2" eb="3">
      <t>カ</t>
    </rPh>
    <phoneticPr fontId="25"/>
  </si>
  <si>
    <t>審判課</t>
    <rPh sb="0" eb="2">
      <t>シンパン</t>
    </rPh>
    <rPh sb="2" eb="3">
      <t>カ</t>
    </rPh>
    <phoneticPr fontId="25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</si>
  <si>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</si>
  <si>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-</t>
  </si>
  <si>
    <t>・</t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</si>
  <si>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</si>
  <si>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</si>
  <si>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</si>
  <si>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</si>
  <si>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</si>
  <si>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</si>
  <si>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</si>
  <si>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</si>
  <si>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</si>
  <si>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</si>
  <si>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</si>
  <si>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</si>
  <si>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</si>
  <si>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</si>
  <si>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</si>
  <si>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</si>
  <si>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</si>
  <si>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</si>
  <si>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</si>
  <si>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</si>
  <si>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</si>
  <si>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</si>
  <si>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広報活動支援調査員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</si>
  <si>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</si>
  <si>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</si>
  <si>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</si>
  <si>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</si>
  <si>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</si>
  <si>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</si>
  <si>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</si>
  <si>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</si>
  <si>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</si>
  <si>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</si>
  <si>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</si>
  <si>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</si>
  <si>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</si>
  <si>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</si>
  <si>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</si>
  <si>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</si>
  <si>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</si>
  <si>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</si>
  <si>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</si>
  <si>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</si>
  <si>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</si>
  <si>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</si>
  <si>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</si>
  <si>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</si>
  <si>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</si>
  <si>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</si>
  <si>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</si>
  <si>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記入注意</t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</si>
  <si>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</si>
  <si>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</si>
  <si>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</si>
  <si>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</si>
  <si>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</si>
  <si>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 xml:space="preserve"> </t>
    <phoneticPr fontId="2"/>
  </si>
  <si>
    <t>0</t>
    <phoneticPr fontId="2"/>
  </si>
  <si>
    <t>※選択※</t>
  </si>
  <si>
    <t>-</t>
    <phoneticPr fontId="2"/>
  </si>
  <si>
    <t>選択</t>
    <rPh sb="0" eb="2">
      <t>センタク</t>
    </rPh>
    <phoneticPr fontId="2"/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</si>
  <si>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</si>
  <si>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r>
      <t>※</t>
    </r>
    <r>
      <rPr>
        <b/>
        <u/>
        <sz val="11"/>
        <color rgb="FFFF0000"/>
        <rFont val="ＭＳ 明朝"/>
        <family val="1"/>
        <charset val="128"/>
      </rPr>
      <t>現在</t>
    </r>
    <r>
      <rPr>
        <sz val="11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</si>
  <si>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免許・資格等</t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</si>
  <si>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</si>
  <si>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</si>
  <si>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</si>
  <si>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>日（＠１ヶ月）</t>
  </si>
  <si>
    <t>～</t>
    <phoneticPr fontId="2"/>
  </si>
  <si>
    <t>昭和</t>
  </si>
  <si>
    <t>１ヶ月当たりの勤務可能日数を記入。※８日～14日の間で記載</t>
    <rPh sb="2" eb="3">
      <t>ゲツ</t>
    </rPh>
    <rPh sb="3" eb="4">
      <t>ア</t>
    </rPh>
    <rPh sb="7" eb="9">
      <t>キンム</t>
    </rPh>
    <rPh sb="9" eb="11">
      <t>カノウ</t>
    </rPh>
    <rPh sb="11" eb="13">
      <t>ニッスウ</t>
    </rPh>
    <rPh sb="14" eb="16">
      <t>キニュウ</t>
    </rPh>
    <rPh sb="19" eb="20">
      <t>ニチ</t>
    </rPh>
    <rPh sb="23" eb="24">
      <t>ニチ</t>
    </rPh>
    <rPh sb="25" eb="26">
      <t>アイダ</t>
    </rPh>
    <rPh sb="27" eb="29">
      <t>キサイ</t>
    </rPh>
    <phoneticPr fontId="2"/>
  </si>
  <si>
    <t xml:space="preserve">- 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</si>
  <si>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</si>
  <si>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</si>
  <si>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</si>
  <si>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</si>
  <si>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</si>
  <si>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※必ず公募をご確認いただき、募集している課・室名をご記入ください。</t>
    <rPh sb="1" eb="2">
      <t>カナラ</t>
    </rPh>
    <rPh sb="3" eb="5">
      <t>コウボ</t>
    </rPh>
    <rPh sb="7" eb="9">
      <t>カクニン</t>
    </rPh>
    <rPh sb="14" eb="16">
      <t>ボシュウ</t>
    </rPh>
    <rPh sb="20" eb="21">
      <t>カ</t>
    </rPh>
    <rPh sb="22" eb="23">
      <t>シツ</t>
    </rPh>
    <rPh sb="23" eb="24">
      <t>メイ</t>
    </rPh>
    <rPh sb="26" eb="28">
      <t>キニュウ</t>
    </rPh>
    <phoneticPr fontId="2"/>
  </si>
  <si>
    <t>【記入必須】臨時事務補助職員（フルタイム、短時間勤務、パートタイム）のみ</t>
    <phoneticPr fontId="2"/>
  </si>
  <si>
    <t>【記入必須】臨時事務補助職員（パートタイム）のみ</t>
    <phoneticPr fontId="2"/>
  </si>
  <si>
    <t>第２希望（記入不要）</t>
    <rPh sb="0" eb="1">
      <t>ダイ</t>
    </rPh>
    <rPh sb="2" eb="4">
      <t>キボウ</t>
    </rPh>
    <rPh sb="5" eb="7">
      <t>キニュウ</t>
    </rPh>
    <rPh sb="7" eb="9">
      <t>フヨウ</t>
    </rPh>
    <phoneticPr fontId="2"/>
  </si>
  <si>
    <t>調整課</t>
  </si>
  <si>
    <t>【調整課】臨時事務補助職員（６時間勤務）</t>
    <rPh sb="1" eb="4">
      <t>チョウセイカ</t>
    </rPh>
    <rPh sb="17" eb="19">
      <t>キンム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</si>
</sst>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0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9"/>
      <color indexed="8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4"/>
      <color rgb="FFFF0000"/>
      <name val="ＭＳ ゴシック"/>
      <family val="3"/>
      <charset val="128"/>
    </font>
    <font>
      <sz val="12"/>
      <name val="ＭＳ 明朝"/>
      <family val="1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0"/>
      <color theme="1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sz val="12"/>
      <color theme="1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11"/>
      <color rgb="FFFF0000"/>
      <name val="ＭＳ 明朝"/>
      <family val="1"/>
      <charset val="128"/>
    </font>
    <font>
      <b/>
      <u/>
      <sz val="11"/>
      <color rgb="FFFF0000"/>
      <name val="ＭＳ 明朝"/>
      <family val="1"/>
      <charset val="128"/>
    </font>
    <font>
      <sz val="8"/>
      <color theme="1"/>
      <name val="ＭＳ ゴシック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0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  <fill>
      <patternFill patternType="solid">
        <fgColor theme="0" tint="-0.249977111117893"/>
        <bgColor indexed="64"/>
      </patternFill>
    </fill>
  </fills>
  <borders count="74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hair">
        <color indexed="64"/>
      </top>
      <bottom/>
      <diagonal/>
    </border>
    <border>
      <left/>
      <right style="thin">
        <color theme="1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/>
      <diagonal/>
    </border>
    <border>
      <left style="hair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thin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hair">
        <color indexed="64"/>
      </right>
      <top style="thin">
        <color theme="1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 style="thin">
        <color theme="1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410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49" fontId="4" fillId="0" borderId="4" xfId="0" applyNumberFormat="1" applyFont="1" applyFill="1" applyBorder="1" applyAlignment="1">
      <alignment vertical="center"/>
    </xf>
    <xf numFmtId="49" fontId="4" fillId="0" borderId="5" xfId="0" applyNumberFormat="1" applyFont="1" applyFill="1" applyBorder="1" applyAlignment="1">
      <alignment vertical="center"/>
    </xf>
    <xf numFmtId="49" fontId="4" fillId="0" borderId="3" xfId="0" applyNumberFormat="1" applyFont="1" applyFill="1" applyBorder="1" applyAlignment="1">
      <alignment vertical="center"/>
    </xf>
    <xf numFmtId="49" fontId="4" fillId="0" borderId="6" xfId="0" applyNumberFormat="1" applyFont="1" applyFill="1" applyBorder="1" applyAlignment="1">
      <alignment vertical="center"/>
    </xf>
    <xf numFmtId="0" fontId="5" fillId="0" borderId="8" xfId="0" applyFont="1" applyFill="1" applyBorder="1"/>
    <xf numFmtId="49" fontId="12" fillId="0" borderId="3" xfId="0" applyNumberFormat="1" applyFont="1" applyFill="1" applyBorder="1" applyAlignment="1">
      <alignment vertical="top"/>
    </xf>
    <xf numFmtId="49" fontId="4" fillId="0" borderId="0" xfId="0" applyNumberFormat="1" applyFont="1" applyFill="1" applyAlignment="1">
      <alignment horizontal="left" vertical="center"/>
    </xf>
    <xf numFmtId="49" fontId="5" fillId="0" borderId="11" xfId="0" applyNumberFormat="1" applyFont="1" applyFill="1" applyBorder="1" applyAlignment="1">
      <alignment vertical="center" shrinkToFit="1"/>
    </xf>
    <xf numFmtId="49" fontId="5" fillId="0" borderId="12" xfId="0" applyNumberFormat="1" applyFont="1" applyFill="1" applyBorder="1" applyAlignment="1">
      <alignment vertical="center" shrinkToFit="1"/>
    </xf>
    <xf numFmtId="49" fontId="4" fillId="0" borderId="17" xfId="0" applyNumberFormat="1" applyFont="1" applyFill="1" applyBorder="1" applyAlignment="1">
      <alignment vertical="center"/>
    </xf>
    <xf numFmtId="0" fontId="5" fillId="0" borderId="4" xfId="0" applyFont="1" applyFill="1" applyBorder="1"/>
    <xf numFmtId="49" fontId="12" fillId="0" borderId="1" xfId="0" applyNumberFormat="1" applyFont="1" applyFill="1" applyBorder="1" applyAlignment="1">
      <alignment vertical="top"/>
    </xf>
    <xf numFmtId="49" fontId="5" fillId="0" borderId="1" xfId="0" applyNumberFormat="1" applyFont="1" applyFill="1" applyBorder="1" applyAlignment="1">
      <alignment vertical="center" shrinkToFit="1"/>
    </xf>
    <xf numFmtId="49" fontId="4" fillId="0" borderId="13" xfId="0" applyNumberFormat="1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vertical="center" wrapText="1"/>
    </xf>
    <xf numFmtId="49" fontId="11" fillId="0" borderId="13" xfId="0" applyNumberFormat="1" applyFont="1" applyFill="1" applyBorder="1" applyAlignment="1">
      <alignment vertical="center"/>
    </xf>
    <xf numFmtId="49" fontId="11" fillId="0" borderId="5" xfId="0" applyNumberFormat="1" applyFont="1" applyFill="1" applyBorder="1" applyAlignment="1">
      <alignment vertical="center"/>
    </xf>
    <xf numFmtId="49" fontId="11" fillId="0" borderId="3" xfId="0" applyNumberFormat="1" applyFont="1" applyFill="1" applyBorder="1" applyAlignment="1">
      <alignment vertical="center"/>
    </xf>
    <xf numFmtId="49" fontId="4" fillId="0" borderId="11" xfId="0" applyNumberFormat="1" applyFont="1" applyFill="1" applyBorder="1" applyAlignment="1">
      <alignment vertical="center"/>
    </xf>
    <xf numFmtId="49" fontId="4" fillId="0" borderId="7" xfId="0" applyNumberFormat="1" applyFont="1" applyFill="1" applyBorder="1" applyAlignment="1">
      <alignment vertical="center"/>
    </xf>
    <xf numFmtId="49" fontId="12" fillId="0" borderId="10" xfId="0" applyNumberFormat="1" applyFont="1" applyFill="1" applyBorder="1" applyAlignment="1">
      <alignment vertical="top"/>
    </xf>
    <xf numFmtId="49" fontId="12" fillId="0" borderId="11" xfId="0" applyNumberFormat="1" applyFont="1" applyFill="1" applyBorder="1" applyAlignment="1">
      <alignment vertical="top"/>
    </xf>
    <xf numFmtId="49" fontId="4" fillId="0" borderId="11" xfId="0" applyNumberFormat="1" applyFont="1" applyFill="1" applyBorder="1" applyAlignment="1">
      <alignment vertical="top"/>
    </xf>
    <xf numFmtId="49" fontId="11" fillId="0" borderId="0" xfId="0" applyNumberFormat="1" applyFont="1" applyFill="1" applyBorder="1" applyAlignment="1">
      <alignment vertical="top"/>
    </xf>
    <xf numFmtId="49" fontId="8" fillId="0" borderId="4" xfId="0" applyNumberFormat="1" applyFont="1" applyBorder="1" applyAlignment="1">
      <alignment horizontal="right" vertical="center"/>
    </xf>
    <xf numFmtId="49" fontId="8" fillId="0" borderId="0" xfId="0" applyNumberFormat="1" applyFont="1" applyAlignment="1">
      <alignment horizontal="right" vertical="center"/>
    </xf>
    <xf numFmtId="49" fontId="4" fillId="0" borderId="0" xfId="0" applyNumberFormat="1" applyFont="1" applyAlignment="1">
      <alignment vertical="center"/>
    </xf>
    <xf numFmtId="49" fontId="8" fillId="0" borderId="7" xfId="0" applyNumberFormat="1" applyFont="1" applyBorder="1" applyAlignment="1">
      <alignment horizontal="right" vertical="center"/>
    </xf>
    <xf numFmtId="49" fontId="8" fillId="0" borderId="3" xfId="0" applyNumberFormat="1" applyFont="1" applyBorder="1" applyAlignment="1">
      <alignment horizontal="right" vertical="center"/>
    </xf>
    <xf numFmtId="49" fontId="4" fillId="0" borderId="3" xfId="0" applyNumberFormat="1" applyFont="1" applyBorder="1" applyAlignment="1">
      <alignment vertical="center"/>
    </xf>
    <xf numFmtId="0" fontId="5" fillId="0" borderId="0" xfId="0" applyFont="1"/>
    <xf numFmtId="49" fontId="4" fillId="0" borderId="0" xfId="0" applyNumberFormat="1" applyFont="1" applyAlignment="1">
      <alignment vertical="top"/>
    </xf>
    <xf numFmtId="49" fontId="7" fillId="0" borderId="0" xfId="0" applyNumberFormat="1" applyFont="1" applyFill="1" applyBorder="1" applyAlignment="1">
      <alignment horizontal="left" vertical="top"/>
    </xf>
    <xf numFmtId="49" fontId="12" fillId="0" borderId="0" xfId="0" applyNumberFormat="1" applyFont="1" applyFill="1" applyBorder="1" applyAlignment="1">
      <alignment horizontal="left" vertical="top"/>
    </xf>
    <xf numFmtId="49" fontId="4" fillId="0" borderId="0" xfId="0" applyNumberFormat="1" applyFont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0" xfId="0" applyNumberFormat="1" applyFont="1" applyAlignment="1" applyProtection="1">
      <alignment vertical="center"/>
      <protection locked="0"/>
    </xf>
    <xf numFmtId="49" fontId="15" fillId="0" borderId="0" xfId="0" applyNumberFormat="1" applyFont="1" applyAlignment="1" applyProtection="1">
      <alignment vertical="center"/>
      <protection locked="0"/>
    </xf>
    <xf numFmtId="49" fontId="4" fillId="0" borderId="2" xfId="0" applyNumberFormat="1" applyFont="1" applyBorder="1" applyAlignment="1" applyProtection="1">
      <alignment vertical="center"/>
      <protection locked="0"/>
    </xf>
    <xf numFmtId="0" fontId="14" fillId="0" borderId="2" xfId="0" applyFont="1" applyBorder="1" applyAlignment="1" applyProtection="1">
      <alignment vertical="center" wrapText="1"/>
      <protection locked="0"/>
    </xf>
    <xf numFmtId="0" fontId="5" fillId="0" borderId="0" xfId="0" applyFont="1" applyProtection="1"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49" fontId="3" fillId="0" borderId="0" xfId="0" applyNumberFormat="1" applyFont="1" applyAlignment="1" applyProtection="1">
      <alignment horizontal="left" vertical="center"/>
      <protection locked="0"/>
    </xf>
    <xf numFmtId="49" fontId="4" fillId="0" borderId="9" xfId="0" applyNumberFormat="1" applyFont="1" applyBorder="1" applyAlignment="1" applyProtection="1">
      <alignment vertical="center"/>
      <protection locked="0"/>
    </xf>
    <xf numFmtId="0" fontId="6" fillId="0" borderId="13" xfId="0" applyFont="1" applyBorder="1" applyAlignment="1" applyProtection="1">
      <alignment vertical="center" wrapText="1"/>
      <protection locked="0"/>
    </xf>
    <xf numFmtId="0" fontId="6" fillId="0" borderId="16" xfId="0" applyFont="1" applyBorder="1" applyAlignment="1" applyProtection="1">
      <alignment vertical="center" wrapText="1"/>
      <protection locked="0"/>
    </xf>
    <xf numFmtId="49" fontId="13" fillId="0" borderId="0" xfId="0" applyNumberFormat="1" applyFont="1" applyAlignment="1" applyProtection="1">
      <alignment horizontal="center" vertical="center"/>
      <protection locked="0"/>
    </xf>
    <xf numFmtId="49" fontId="4" fillId="0" borderId="8" xfId="0" applyNumberFormat="1" applyFont="1" applyBorder="1" applyAlignment="1" applyProtection="1">
      <alignment vertical="center"/>
      <protection locked="0"/>
    </xf>
    <xf numFmtId="0" fontId="6" fillId="0" borderId="17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6" fillId="0" borderId="9" xfId="0" applyFont="1" applyBorder="1" applyAlignment="1" applyProtection="1">
      <alignment vertical="center" wrapText="1"/>
      <protection locked="0"/>
    </xf>
    <xf numFmtId="0" fontId="6" fillId="0" borderId="18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6" fillId="0" borderId="19" xfId="0" applyFont="1" applyBorder="1" applyAlignment="1" applyProtection="1">
      <alignment vertical="center" wrapText="1"/>
      <protection locked="0"/>
    </xf>
    <xf numFmtId="49" fontId="4" fillId="0" borderId="15" xfId="0" applyNumberFormat="1" applyFont="1" applyBorder="1" applyAlignment="1" applyProtection="1">
      <alignment vertical="center"/>
      <protection locked="0"/>
    </xf>
    <xf numFmtId="49" fontId="4" fillId="0" borderId="0" xfId="0" applyNumberFormat="1" applyFont="1" applyAlignment="1" applyProtection="1">
      <alignment vertical="top"/>
      <protection locked="0"/>
    </xf>
    <xf numFmtId="49" fontId="8" fillId="0" borderId="0" xfId="0" applyNumberFormat="1" applyFont="1" applyAlignment="1" applyProtection="1">
      <alignment vertical="top"/>
      <protection locked="0"/>
    </xf>
    <xf numFmtId="0" fontId="5" fillId="0" borderId="0" xfId="0" applyFont="1" applyAlignment="1" applyProtection="1">
      <alignment vertical="top"/>
      <protection locked="0"/>
    </xf>
    <xf numFmtId="49" fontId="4" fillId="0" borderId="0" xfId="0" applyNumberFormat="1" applyFont="1" applyAlignment="1">
      <alignment horizontal="left" vertical="center" wrapText="1"/>
    </xf>
    <xf numFmtId="0" fontId="29" fillId="0" borderId="0" xfId="0" applyFont="1"/>
    <xf numFmtId="49" fontId="4" fillId="3" borderId="4" xfId="0" applyNumberFormat="1" applyFont="1" applyFill="1" applyBorder="1" applyAlignment="1">
      <alignment horizontal="left"/>
    </xf>
    <xf numFmtId="49" fontId="4" fillId="3" borderId="0" xfId="0" applyNumberFormat="1" applyFont="1" applyFill="1" applyAlignment="1">
      <alignment horizontal="left"/>
    </xf>
    <xf numFmtId="49" fontId="4" fillId="3" borderId="5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4" fillId="3" borderId="10" xfId="0" applyNumberFormat="1" applyFont="1" applyFill="1" applyBorder="1"/>
    <xf numFmtId="49" fontId="4" fillId="3" borderId="11" xfId="0" applyNumberFormat="1" applyFont="1" applyFill="1" applyBorder="1"/>
    <xf numFmtId="49" fontId="4" fillId="3" borderId="12" xfId="0" applyNumberFormat="1" applyFont="1" applyFill="1" applyBorder="1"/>
    <xf numFmtId="49" fontId="17" fillId="0" borderId="0" xfId="0" applyNumberFormat="1" applyFont="1" applyFill="1" applyBorder="1" applyAlignment="1">
      <alignment vertical="top"/>
    </xf>
    <xf numFmtId="49" fontId="7" fillId="0" borderId="0" xfId="0" applyNumberFormat="1" applyFont="1" applyFill="1" applyBorder="1" applyAlignment="1">
      <alignment vertical="top"/>
    </xf>
    <xf numFmtId="49" fontId="19" fillId="0" borderId="0" xfId="0" applyNumberFormat="1" applyFont="1" applyFill="1" applyBorder="1" applyAlignment="1">
      <alignment vertical="top"/>
    </xf>
    <xf numFmtId="49" fontId="19" fillId="0" borderId="3" xfId="0" applyNumberFormat="1" applyFont="1" applyFill="1" applyBorder="1" applyAlignment="1">
      <alignment vertical="top"/>
    </xf>
    <xf numFmtId="49" fontId="26" fillId="0" borderId="0" xfId="0" applyNumberFormat="1" applyFont="1" applyAlignment="1">
      <alignment vertical="center"/>
    </xf>
    <xf numFmtId="49" fontId="4" fillId="4" borderId="7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6" xfId="0" applyFill="1" applyBorder="1"/>
    <xf numFmtId="49" fontId="12" fillId="0" borderId="0" xfId="0" applyNumberFormat="1" applyFont="1" applyAlignment="1"/>
    <xf numFmtId="49" fontId="30" fillId="0" borderId="0" xfId="0" applyNumberFormat="1" applyFont="1" applyAlignment="1" applyProtection="1">
      <alignment vertical="top"/>
      <protection locked="0"/>
    </xf>
    <xf numFmtId="49" fontId="23" fillId="0" borderId="0" xfId="0" applyNumberFormat="1" applyFont="1" applyFill="1" applyAlignment="1">
      <alignment vertical="center"/>
    </xf>
    <xf numFmtId="49" fontId="32" fillId="0" borderId="0" xfId="0" applyNumberFormat="1" applyFont="1" applyFill="1" applyAlignment="1">
      <alignment vertical="center"/>
    </xf>
    <xf numFmtId="49" fontId="8" fillId="5" borderId="30" xfId="0" applyNumberFormat="1" applyFont="1" applyFill="1" applyBorder="1" applyAlignment="1" applyProtection="1">
      <alignment vertical="center"/>
      <protection locked="0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12" fillId="0" borderId="0" xfId="0" applyNumberFormat="1" applyFont="1" applyBorder="1" applyAlignment="1">
      <alignment horizontal="center"/>
    </xf>
    <xf numFmtId="0" fontId="29" fillId="0" borderId="3" xfId="0" applyFont="1" applyBorder="1"/>
    <xf numFmtId="0" fontId="34" fillId="0" borderId="3" xfId="0" applyFont="1" applyBorder="1" applyAlignment="1">
      <alignment horizontal="left"/>
    </xf>
    <xf numFmtId="0" fontId="29" fillId="0" borderId="3" xfId="0" applyFont="1" applyBorder="1" applyAlignment="1">
      <alignment horizontal="center"/>
    </xf>
    <xf numFmtId="0" fontId="0" fillId="0" borderId="3" xfId="0" applyBorder="1"/>
    <xf numFmtId="14" fontId="35" fillId="0" borderId="0" xfId="0" applyNumberFormat="1" applyFont="1" applyAlignment="1">
      <alignment horizontal="left" vertical="top"/>
    </xf>
    <xf numFmtId="0" fontId="35" fillId="0" borderId="0" xfId="0" applyFont="1" applyAlignment="1">
      <alignment horizontal="right" vertical="top"/>
    </xf>
    <xf numFmtId="49" fontId="35" fillId="0" borderId="0" xfId="0" applyNumberFormat="1" applyFont="1" applyAlignment="1">
      <alignment horizontal="right" vertical="top"/>
    </xf>
    <xf numFmtId="49" fontId="36" fillId="0" borderId="0" xfId="0" applyNumberFormat="1" applyFont="1" applyAlignment="1">
      <alignment vertical="center"/>
    </xf>
    <xf numFmtId="49" fontId="36" fillId="0" borderId="0" xfId="0" applyNumberFormat="1" applyFont="1" applyFill="1" applyAlignment="1">
      <alignment vertical="center"/>
    </xf>
    <xf numFmtId="14" fontId="35" fillId="0" borderId="0" xfId="0" applyNumberFormat="1" applyFont="1" applyAlignment="1">
      <alignment horizontal="right" vertical="top"/>
    </xf>
    <xf numFmtId="0" fontId="37" fillId="2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0" fontId="36" fillId="0" borderId="0" xfId="0" applyNumberFormat="1" applyFont="1" applyAlignment="1">
      <alignment vertical="center"/>
    </xf>
    <xf numFmtId="49" fontId="36" fillId="0" borderId="0" xfId="0" applyNumberFormat="1" applyFont="1" applyAlignment="1">
      <alignment vertical="top"/>
    </xf>
    <xf numFmtId="0" fontId="38" fillId="0" borderId="0" xfId="0" applyFont="1" applyAlignment="1">
      <alignment horizontal="left" vertical="top"/>
    </xf>
    <xf numFmtId="0" fontId="38" fillId="0" borderId="0" xfId="0" applyFont="1" applyAlignment="1">
      <alignment horizontal="right" vertical="top"/>
    </xf>
    <xf numFmtId="0" fontId="39" fillId="0" borderId="0" xfId="0" applyFont="1"/>
    <xf numFmtId="49" fontId="35" fillId="0" borderId="0" xfId="0" applyNumberFormat="1" applyFont="1" applyAlignment="1">
      <alignment vertical="center"/>
    </xf>
    <xf numFmtId="49" fontId="35" fillId="0" borderId="0" xfId="0" applyNumberFormat="1" applyFont="1" applyFill="1" applyAlignment="1">
      <alignment vertical="center"/>
    </xf>
    <xf numFmtId="49" fontId="10" fillId="6" borderId="4" xfId="0" applyNumberFormat="1" applyFont="1" applyFill="1" applyBorder="1" applyAlignment="1">
      <alignment vertical="top" shrinkToFit="1"/>
    </xf>
    <xf numFmtId="49" fontId="10" fillId="6" borderId="0" xfId="0" applyNumberFormat="1" applyFont="1" applyFill="1" applyBorder="1" applyAlignment="1">
      <alignment vertical="top" shrinkToFit="1"/>
    </xf>
    <xf numFmtId="49" fontId="10" fillId="6" borderId="5" xfId="0" applyNumberFormat="1" applyFont="1" applyFill="1" applyBorder="1" applyAlignment="1">
      <alignment vertical="top" shrinkToFit="1"/>
    </xf>
    <xf numFmtId="49" fontId="4" fillId="6" borderId="4" xfId="0" applyNumberFormat="1" applyFont="1" applyFill="1" applyBorder="1" applyAlignment="1">
      <alignment vertical="center"/>
    </xf>
    <xf numFmtId="49" fontId="4" fillId="6" borderId="0" xfId="0" applyNumberFormat="1" applyFont="1" applyFill="1" applyBorder="1" applyAlignment="1">
      <alignment vertical="center"/>
    </xf>
    <xf numFmtId="49" fontId="4" fillId="6" borderId="28" xfId="0" applyNumberFormat="1" applyFont="1" applyFill="1" applyBorder="1" applyAlignment="1">
      <alignment horizontal="center" vertical="center"/>
    </xf>
    <xf numFmtId="49" fontId="10" fillId="6" borderId="0" xfId="0" applyNumberFormat="1" applyFont="1" applyFill="1" applyBorder="1" applyAlignment="1">
      <alignment vertical="center"/>
    </xf>
    <xf numFmtId="49" fontId="10" fillId="6" borderId="5" xfId="0" applyNumberFormat="1" applyFont="1" applyFill="1" applyBorder="1" applyAlignment="1">
      <alignment vertical="center"/>
    </xf>
    <xf numFmtId="49" fontId="10" fillId="6" borderId="4" xfId="0" applyNumberFormat="1" applyFont="1" applyFill="1" applyBorder="1" applyAlignment="1">
      <alignment vertical="center"/>
    </xf>
    <xf numFmtId="49" fontId="11" fillId="6" borderId="10" xfId="0" applyNumberFormat="1" applyFont="1" applyFill="1" applyBorder="1" applyAlignment="1">
      <alignment horizontal="center" vertical="center"/>
    </xf>
    <xf numFmtId="49" fontId="11" fillId="6" borderId="11" xfId="0" applyNumberFormat="1" applyFont="1" applyFill="1" applyBorder="1" applyAlignment="1">
      <alignment horizontal="center" vertical="center"/>
    </xf>
    <xf numFmtId="49" fontId="11" fillId="6" borderId="12" xfId="0" applyNumberFormat="1" applyFont="1" applyFill="1" applyBorder="1" applyAlignment="1">
      <alignment horizontal="center" vertical="center"/>
    </xf>
    <xf numFmtId="49" fontId="4" fillId="6" borderId="0" xfId="0" applyNumberFormat="1" applyFont="1" applyFill="1" applyAlignment="1">
      <alignment vertical="center"/>
    </xf>
    <xf numFmtId="49" fontId="10" fillId="6" borderId="0" xfId="0" applyNumberFormat="1" applyFont="1" applyFill="1" applyBorder="1" applyAlignment="1">
      <alignment horizontal="center" vertical="center"/>
    </xf>
    <xf numFmtId="49" fontId="4" fillId="6" borderId="5" xfId="0" applyNumberFormat="1" applyFont="1" applyFill="1" applyBorder="1" applyAlignment="1">
      <alignment vertical="center"/>
    </xf>
    <xf numFmtId="49" fontId="11" fillId="6" borderId="7" xfId="0" applyNumberFormat="1" applyFont="1" applyFill="1" applyBorder="1" applyAlignment="1">
      <alignment horizontal="center" vertical="center"/>
    </xf>
    <xf numFmtId="49" fontId="11" fillId="6" borderId="3" xfId="0" applyNumberFormat="1" applyFont="1" applyFill="1" applyBorder="1" applyAlignment="1">
      <alignment horizontal="center" vertical="center"/>
    </xf>
    <xf numFmtId="49" fontId="11" fillId="6" borderId="6" xfId="0" applyNumberFormat="1" applyFont="1" applyFill="1" applyBorder="1" applyAlignment="1">
      <alignment horizontal="center" vertical="center"/>
    </xf>
    <xf numFmtId="49" fontId="4" fillId="6" borderId="7" xfId="0" applyNumberFormat="1" applyFont="1" applyFill="1" applyBorder="1" applyAlignment="1">
      <alignment vertical="center"/>
    </xf>
    <xf numFmtId="49" fontId="4" fillId="6" borderId="3" xfId="0" applyNumberFormat="1" applyFont="1" applyFill="1" applyBorder="1" applyAlignment="1">
      <alignment vertical="center"/>
    </xf>
    <xf numFmtId="49" fontId="4" fillId="6" borderId="6" xfId="0" applyNumberFormat="1" applyFont="1" applyFill="1" applyBorder="1" applyAlignment="1">
      <alignment vertical="center"/>
    </xf>
    <xf numFmtId="49" fontId="26" fillId="0" borderId="71" xfId="0" applyNumberFormat="1" applyFont="1" applyBorder="1" applyAlignment="1">
      <alignment horizontal="left" vertical="top"/>
    </xf>
    <xf numFmtId="49" fontId="26" fillId="0" borderId="72" xfId="0" applyNumberFormat="1" applyFont="1" applyBorder="1" applyAlignment="1">
      <alignment horizontal="left" vertical="top"/>
    </xf>
    <xf numFmtId="49" fontId="26" fillId="0" borderId="73" xfId="0" applyNumberFormat="1" applyFont="1" applyBorder="1" applyAlignment="1">
      <alignment horizontal="left" vertical="top"/>
    </xf>
    <xf numFmtId="49" fontId="28" fillId="0" borderId="62" xfId="0" applyNumberFormat="1" applyFont="1" applyFill="1" applyBorder="1" applyAlignment="1">
      <alignment horizontal="center" vertical="center" shrinkToFit="1"/>
    </xf>
    <xf numFmtId="49" fontId="28" fillId="0" borderId="63" xfId="0" applyNumberFormat="1" applyFont="1" applyFill="1" applyBorder="1" applyAlignment="1">
      <alignment horizontal="center" vertical="center" shrinkToFit="1"/>
    </xf>
    <xf numFmtId="49" fontId="28" fillId="0" borderId="65" xfId="0" applyNumberFormat="1" applyFont="1" applyFill="1" applyBorder="1" applyAlignment="1">
      <alignment horizontal="center" vertical="center" shrinkToFit="1"/>
    </xf>
    <xf numFmtId="49" fontId="28" fillId="0" borderId="66" xfId="0" applyNumberFormat="1" applyFont="1" applyFill="1" applyBorder="1" applyAlignment="1">
      <alignment horizontal="center" vertical="center" shrinkToFit="1"/>
    </xf>
    <xf numFmtId="49" fontId="28" fillId="0" borderId="63" xfId="0" applyNumberFormat="1" applyFont="1" applyBorder="1" applyAlignment="1">
      <alignment horizontal="left" vertical="center" shrinkToFit="1"/>
    </xf>
    <xf numFmtId="49" fontId="28" fillId="0" borderId="64" xfId="0" applyNumberFormat="1" applyFont="1" applyBorder="1" applyAlignment="1">
      <alignment horizontal="left" vertical="center" shrinkToFit="1"/>
    </xf>
    <xf numFmtId="49" fontId="28" fillId="0" borderId="66" xfId="0" applyNumberFormat="1" applyFont="1" applyBorder="1" applyAlignment="1">
      <alignment horizontal="left" vertical="center" shrinkToFit="1"/>
    </xf>
    <xf numFmtId="49" fontId="28" fillId="0" borderId="67" xfId="0" applyNumberFormat="1" applyFont="1" applyBorder="1" applyAlignment="1">
      <alignment horizontal="left" vertical="center" shrinkToFit="1"/>
    </xf>
    <xf numFmtId="49" fontId="4" fillId="2" borderId="10" xfId="0" applyNumberFormat="1" applyFont="1" applyFill="1" applyBorder="1" applyAlignment="1">
      <alignment horizontal="center"/>
    </xf>
    <xf numFmtId="49" fontId="4" fillId="2" borderId="11" xfId="0" applyNumberFormat="1" applyFont="1" applyFill="1" applyBorder="1" applyAlignment="1">
      <alignment horizontal="center"/>
    </xf>
    <xf numFmtId="49" fontId="4" fillId="2" borderId="12" xfId="0" applyNumberFormat="1" applyFont="1" applyFill="1" applyBorder="1" applyAlignment="1">
      <alignment horizontal="center"/>
    </xf>
    <xf numFmtId="49" fontId="4" fillId="2" borderId="4" xfId="0" applyNumberFormat="1" applyFont="1" applyFill="1" applyBorder="1" applyAlignment="1">
      <alignment horizontal="center"/>
    </xf>
    <xf numFmtId="49" fontId="4" fillId="2" borderId="0" xfId="0" applyNumberFormat="1" applyFont="1" applyFill="1" applyBorder="1" applyAlignment="1">
      <alignment horizontal="center"/>
    </xf>
    <xf numFmtId="49" fontId="4" fillId="2" borderId="5" xfId="0" applyNumberFormat="1" applyFont="1" applyFill="1" applyBorder="1" applyAlignment="1">
      <alignment horizontal="center"/>
    </xf>
    <xf numFmtId="49" fontId="4" fillId="2" borderId="7" xfId="0" applyNumberFormat="1" applyFont="1" applyFill="1" applyBorder="1" applyAlignment="1">
      <alignment horizontal="center"/>
    </xf>
    <xf numFmtId="49" fontId="4" fillId="2" borderId="3" xfId="0" applyNumberFormat="1" applyFont="1" applyFill="1" applyBorder="1" applyAlignment="1">
      <alignment horizontal="center"/>
    </xf>
    <xf numFmtId="49" fontId="4" fillId="2" borderId="6" xfId="0" applyNumberFormat="1" applyFont="1" applyFill="1" applyBorder="1" applyAlignment="1">
      <alignment horizontal="center"/>
    </xf>
    <xf numFmtId="49" fontId="20" fillId="5" borderId="11" xfId="0" applyNumberFormat="1" applyFont="1" applyFill="1" applyBorder="1" applyAlignment="1" applyProtection="1">
      <alignment vertical="center"/>
      <protection locked="0"/>
    </xf>
    <xf numFmtId="49" fontId="20" fillId="5" borderId="3" xfId="0" applyNumberFormat="1" applyFont="1" applyFill="1" applyBorder="1" applyAlignment="1" applyProtection="1">
      <alignment vertical="center"/>
      <protection locked="0"/>
    </xf>
    <xf numFmtId="49" fontId="20" fillId="0" borderId="10" xfId="0" applyNumberFormat="1" applyFont="1" applyBorder="1" applyAlignment="1" applyProtection="1">
      <alignment horizontal="center" vertical="center"/>
      <protection locked="0"/>
    </xf>
    <xf numFmtId="49" fontId="20" fillId="0" borderId="11" xfId="0" applyNumberFormat="1" applyFont="1" applyBorder="1" applyAlignment="1" applyProtection="1">
      <alignment horizontal="center" vertical="center"/>
      <protection locked="0"/>
    </xf>
    <xf numFmtId="49" fontId="20" fillId="0" borderId="7" xfId="0" applyNumberFormat="1" applyFont="1" applyBorder="1" applyAlignment="1" applyProtection="1">
      <alignment horizontal="center" vertical="center"/>
      <protection locked="0"/>
    </xf>
    <xf numFmtId="49" fontId="20" fillId="0" borderId="3" xfId="0" applyNumberFormat="1" applyFont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12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20" fillId="0" borderId="12" xfId="0" applyNumberFormat="1" applyFont="1" applyBorder="1" applyAlignment="1" applyProtection="1">
      <alignment horizontal="center" vertical="center"/>
      <protection locked="0"/>
    </xf>
    <xf numFmtId="49" fontId="20" fillId="0" borderId="6" xfId="0" applyNumberFormat="1" applyFont="1" applyBorder="1" applyAlignment="1" applyProtection="1">
      <alignment horizontal="center" vertical="center"/>
      <protection locked="0"/>
    </xf>
    <xf numFmtId="49" fontId="32" fillId="3" borderId="59" xfId="0" applyNumberFormat="1" applyFont="1" applyFill="1" applyBorder="1" applyAlignment="1" applyProtection="1">
      <alignment horizontal="center"/>
      <protection locked="0"/>
    </xf>
    <xf numFmtId="49" fontId="32" fillId="3" borderId="60" xfId="0" applyNumberFormat="1" applyFont="1" applyFill="1" applyBorder="1" applyAlignment="1" applyProtection="1">
      <alignment horizontal="center"/>
      <protection locked="0"/>
    </xf>
    <xf numFmtId="49" fontId="23" fillId="3" borderId="60" xfId="0" applyNumberFormat="1" applyFont="1" applyFill="1" applyBorder="1" applyAlignment="1" applyProtection="1">
      <alignment horizontal="center"/>
      <protection locked="0"/>
    </xf>
    <xf numFmtId="49" fontId="23" fillId="3" borderId="61" xfId="0" applyNumberFormat="1" applyFont="1" applyFill="1" applyBorder="1" applyAlignment="1" applyProtection="1">
      <alignment horizontal="center"/>
      <protection locked="0"/>
    </xf>
    <xf numFmtId="49" fontId="28" fillId="0" borderId="68" xfId="0" applyNumberFormat="1" applyFont="1" applyBorder="1" applyAlignment="1">
      <alignment horizontal="center" vertical="center" shrinkToFit="1"/>
    </xf>
    <xf numFmtId="49" fontId="28" fillId="0" borderId="50" xfId="0" applyNumberFormat="1" applyFont="1" applyBorder="1" applyAlignment="1">
      <alignment horizontal="center" vertical="center" shrinkToFit="1"/>
    </xf>
    <xf numFmtId="49" fontId="28" fillId="0" borderId="69" xfId="0" applyNumberFormat="1" applyFont="1" applyBorder="1" applyAlignment="1">
      <alignment horizontal="center" vertical="center" shrinkToFit="1"/>
    </xf>
    <xf numFmtId="49" fontId="28" fillId="0" borderId="70" xfId="0" applyNumberFormat="1" applyFont="1" applyBorder="1" applyAlignment="1">
      <alignment horizontal="center" vertical="center" shrinkToFit="1"/>
    </xf>
    <xf numFmtId="49" fontId="28" fillId="0" borderId="18" xfId="0" applyNumberFormat="1" applyFont="1" applyBorder="1" applyAlignment="1">
      <alignment horizontal="center" vertical="center" shrinkToFit="1"/>
    </xf>
    <xf numFmtId="49" fontId="28" fillId="0" borderId="19" xfId="0" applyNumberFormat="1" applyFont="1" applyBorder="1" applyAlignment="1">
      <alignment horizontal="center" vertical="center" shrinkToFit="1"/>
    </xf>
    <xf numFmtId="49" fontId="28" fillId="0" borderId="20" xfId="0" applyNumberFormat="1" applyFont="1" applyBorder="1" applyAlignment="1">
      <alignment horizontal="left" vertical="center" shrinkToFit="1"/>
    </xf>
    <xf numFmtId="49" fontId="28" fillId="0" borderId="13" xfId="0" applyNumberFormat="1" applyFont="1" applyBorder="1" applyAlignment="1">
      <alignment horizontal="left" vertical="center" shrinkToFit="1"/>
    </xf>
    <xf numFmtId="49" fontId="28" fillId="0" borderId="42" xfId="0" applyNumberFormat="1" applyFont="1" applyBorder="1" applyAlignment="1">
      <alignment horizontal="left" vertical="center" shrinkToFit="1"/>
    </xf>
    <xf numFmtId="49" fontId="28" fillId="0" borderId="18" xfId="0" applyNumberFormat="1" applyFont="1" applyBorder="1" applyAlignment="1">
      <alignment horizontal="left" vertical="center" shrinkToFit="1"/>
    </xf>
    <xf numFmtId="49" fontId="28" fillId="0" borderId="2" xfId="0" applyNumberFormat="1" applyFont="1" applyBorder="1" applyAlignment="1">
      <alignment horizontal="left" vertical="center" shrinkToFit="1"/>
    </xf>
    <xf numFmtId="49" fontId="28" fillId="0" borderId="43" xfId="0" applyNumberFormat="1" applyFont="1" applyBorder="1" applyAlignment="1">
      <alignment horizontal="left" vertical="center" shrinkToFit="1"/>
    </xf>
    <xf numFmtId="49" fontId="28" fillId="0" borderId="21" xfId="0" applyNumberFormat="1" applyFont="1" applyBorder="1" applyAlignment="1">
      <alignment horizontal="center" vertical="center" shrinkToFit="1"/>
    </xf>
    <xf numFmtId="49" fontId="28" fillId="0" borderId="16" xfId="0" applyNumberFormat="1" applyFont="1" applyBorder="1" applyAlignment="1">
      <alignment horizontal="center" vertical="center" shrinkToFit="1"/>
    </xf>
    <xf numFmtId="49" fontId="28" fillId="0" borderId="22" xfId="0" applyNumberFormat="1" applyFont="1" applyBorder="1" applyAlignment="1">
      <alignment horizontal="center" vertical="center" shrinkToFit="1"/>
    </xf>
    <xf numFmtId="49" fontId="28" fillId="0" borderId="20" xfId="0" applyNumberFormat="1" applyFont="1" applyBorder="1" applyAlignment="1">
      <alignment horizontal="center" vertical="center" shrinkToFit="1"/>
    </xf>
    <xf numFmtId="49" fontId="12" fillId="0" borderId="0" xfId="0" applyNumberFormat="1" applyFont="1" applyBorder="1" applyAlignment="1">
      <alignment horizontal="center"/>
    </xf>
    <xf numFmtId="49" fontId="12" fillId="0" borderId="3" xfId="0" applyNumberFormat="1" applyFont="1" applyBorder="1" applyAlignment="1">
      <alignment horizontal="center"/>
    </xf>
    <xf numFmtId="49" fontId="28" fillId="0" borderId="50" xfId="0" applyNumberFormat="1" applyFont="1" applyFill="1" applyBorder="1" applyAlignment="1">
      <alignment horizontal="center" vertical="center" shrinkToFit="1"/>
    </xf>
    <xf numFmtId="49" fontId="28" fillId="0" borderId="49" xfId="0" applyNumberFormat="1" applyFont="1" applyFill="1" applyBorder="1" applyAlignment="1">
      <alignment horizontal="center" vertical="center" shrinkToFit="1"/>
    </xf>
    <xf numFmtId="49" fontId="28" fillId="0" borderId="52" xfId="0" applyNumberFormat="1" applyFont="1" applyFill="1" applyBorder="1" applyAlignment="1">
      <alignment horizontal="center" vertical="center" shrinkToFit="1"/>
    </xf>
    <xf numFmtId="49" fontId="28" fillId="0" borderId="53" xfId="0" applyNumberFormat="1" applyFont="1" applyFill="1" applyBorder="1" applyAlignment="1">
      <alignment horizontal="center" vertical="center" shrinkToFit="1"/>
    </xf>
    <xf numFmtId="49" fontId="32" fillId="3" borderId="55" xfId="0" applyNumberFormat="1" applyFont="1" applyFill="1" applyBorder="1" applyAlignment="1" applyProtection="1">
      <alignment horizontal="center"/>
      <protection locked="0"/>
    </xf>
    <xf numFmtId="49" fontId="32" fillId="3" borderId="56" xfId="0" applyNumberFormat="1" applyFont="1" applyFill="1" applyBorder="1" applyAlignment="1" applyProtection="1">
      <alignment horizontal="center"/>
      <protection locked="0"/>
    </xf>
    <xf numFmtId="49" fontId="23" fillId="3" borderId="57" xfId="0" applyNumberFormat="1" applyFont="1" applyFill="1" applyBorder="1" applyAlignment="1" applyProtection="1">
      <alignment horizontal="center"/>
      <protection locked="0"/>
    </xf>
    <xf numFmtId="49" fontId="23" fillId="3" borderId="56" xfId="0" applyNumberFormat="1" applyFont="1" applyFill="1" applyBorder="1" applyAlignment="1" applyProtection="1">
      <alignment horizontal="center"/>
      <protection locked="0"/>
    </xf>
    <xf numFmtId="49" fontId="28" fillId="0" borderId="46" xfId="0" applyNumberFormat="1" applyFont="1" applyFill="1" applyBorder="1" applyAlignment="1">
      <alignment horizontal="center" vertical="center" shrinkToFit="1"/>
    </xf>
    <xf numFmtId="49" fontId="28" fillId="0" borderId="47" xfId="0" applyNumberFormat="1" applyFont="1" applyFill="1" applyBorder="1" applyAlignment="1">
      <alignment horizontal="center" vertical="center" shrinkToFit="1"/>
    </xf>
    <xf numFmtId="49" fontId="11" fillId="0" borderId="10" xfId="0" applyNumberFormat="1" applyFont="1" applyFill="1" applyBorder="1" applyAlignment="1">
      <alignment horizontal="center" vertical="center"/>
    </xf>
    <xf numFmtId="49" fontId="11" fillId="0" borderId="11" xfId="0" applyNumberFormat="1" applyFont="1" applyFill="1" applyBorder="1" applyAlignment="1">
      <alignment horizontal="center" vertical="center"/>
    </xf>
    <xf numFmtId="49" fontId="11" fillId="0" borderId="12" xfId="0" applyNumberFormat="1" applyFont="1" applyFill="1" applyBorder="1" applyAlignment="1">
      <alignment horizontal="center" vertical="center"/>
    </xf>
    <xf numFmtId="49" fontId="11" fillId="0" borderId="7" xfId="0" applyNumberFormat="1" applyFont="1" applyFill="1" applyBorder="1" applyAlignment="1">
      <alignment horizontal="center" vertical="center"/>
    </xf>
    <xf numFmtId="49" fontId="11" fillId="0" borderId="3" xfId="0" applyNumberFormat="1" applyFont="1" applyFill="1" applyBorder="1" applyAlignment="1">
      <alignment horizontal="center" vertical="center"/>
    </xf>
    <xf numFmtId="49" fontId="11" fillId="0" borderId="6" xfId="0" applyNumberFormat="1" applyFont="1" applyFill="1" applyBorder="1" applyAlignment="1">
      <alignment horizontal="center" vertical="center"/>
    </xf>
    <xf numFmtId="49" fontId="11" fillId="0" borderId="17" xfId="0" applyNumberFormat="1" applyFont="1" applyFill="1" applyBorder="1" applyAlignment="1">
      <alignment horizontal="center" vertical="center"/>
    </xf>
    <xf numFmtId="49" fontId="11" fillId="0" borderId="0" xfId="0" applyNumberFormat="1" applyFont="1" applyFill="1" applyBorder="1" applyAlignment="1">
      <alignment horizontal="center" vertical="center"/>
    </xf>
    <xf numFmtId="49" fontId="11" fillId="0" borderId="9" xfId="0" applyNumberFormat="1" applyFont="1" applyFill="1" applyBorder="1" applyAlignment="1">
      <alignment horizontal="center" vertical="center"/>
    </xf>
    <xf numFmtId="49" fontId="11" fillId="0" borderId="18" xfId="0" applyNumberFormat="1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49" fontId="11" fillId="0" borderId="19" xfId="0" applyNumberFormat="1" applyFont="1" applyFill="1" applyBorder="1" applyAlignment="1">
      <alignment horizontal="center" vertical="center"/>
    </xf>
    <xf numFmtId="49" fontId="11" fillId="6" borderId="17" xfId="0" applyNumberFormat="1" applyFont="1" applyFill="1" applyBorder="1" applyAlignment="1">
      <alignment horizontal="center" vertical="center"/>
    </xf>
    <xf numFmtId="49" fontId="11" fillId="6" borderId="0" xfId="0" applyNumberFormat="1" applyFont="1" applyFill="1" applyBorder="1" applyAlignment="1">
      <alignment horizontal="center" vertical="center"/>
    </xf>
    <xf numFmtId="49" fontId="11" fillId="6" borderId="9" xfId="0" applyNumberFormat="1" applyFont="1" applyFill="1" applyBorder="1" applyAlignment="1">
      <alignment horizontal="center" vertical="center"/>
    </xf>
    <xf numFmtId="49" fontId="11" fillId="6" borderId="18" xfId="0" applyNumberFormat="1" applyFont="1" applyFill="1" applyBorder="1" applyAlignment="1">
      <alignment horizontal="center" vertical="center"/>
    </xf>
    <xf numFmtId="49" fontId="11" fillId="6" borderId="2" xfId="0" applyNumberFormat="1" applyFont="1" applyFill="1" applyBorder="1" applyAlignment="1">
      <alignment horizontal="center" vertical="center"/>
    </xf>
    <xf numFmtId="49" fontId="11" fillId="6" borderId="19" xfId="0" applyNumberFormat="1" applyFont="1" applyFill="1" applyBorder="1" applyAlignment="1">
      <alignment horizontal="center" vertical="center"/>
    </xf>
    <xf numFmtId="49" fontId="19" fillId="0" borderId="0" xfId="0" applyNumberFormat="1" applyFont="1" applyFill="1" applyBorder="1" applyAlignment="1">
      <alignment horizontal="left" vertical="top"/>
    </xf>
    <xf numFmtId="49" fontId="7" fillId="0" borderId="0" xfId="0" applyNumberFormat="1" applyFont="1" applyFill="1" applyBorder="1" applyAlignment="1">
      <alignment horizontal="left" vertical="top"/>
    </xf>
    <xf numFmtId="49" fontId="13" fillId="3" borderId="20" xfId="0" applyNumberFormat="1" applyFont="1" applyFill="1" applyBorder="1" applyAlignment="1">
      <alignment horizontal="left" vertical="center"/>
    </xf>
    <xf numFmtId="49" fontId="13" fillId="3" borderId="13" xfId="0" applyNumberFormat="1" applyFont="1" applyFill="1" applyBorder="1" applyAlignment="1">
      <alignment horizontal="left" vertical="center"/>
    </xf>
    <xf numFmtId="49" fontId="13" fillId="3" borderId="16" xfId="0" applyNumberFormat="1" applyFont="1" applyFill="1" applyBorder="1" applyAlignment="1">
      <alignment horizontal="left" vertical="center"/>
    </xf>
    <xf numFmtId="49" fontId="4" fillId="0" borderId="10" xfId="0" applyNumberFormat="1" applyFont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/>
    </xf>
    <xf numFmtId="49" fontId="4" fillId="0" borderId="12" xfId="0" applyNumberFormat="1" applyFont="1" applyBorder="1" applyAlignment="1" applyProtection="1">
      <alignment horizontal="center" vertical="center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49" fontId="4" fillId="0" borderId="6" xfId="0" applyNumberFormat="1" applyFont="1" applyBorder="1" applyAlignment="1" applyProtection="1">
      <alignment horizontal="center" vertical="center"/>
      <protection locked="0"/>
    </xf>
    <xf numFmtId="0" fontId="26" fillId="3" borderId="4" xfId="0" applyFont="1" applyFill="1" applyBorder="1" applyAlignment="1" applyProtection="1">
      <alignment horizontal="center" vertical="center" wrapText="1"/>
      <protection locked="0"/>
    </xf>
    <xf numFmtId="0" fontId="26" fillId="3" borderId="0" xfId="0" applyFont="1" applyFill="1" applyAlignment="1" applyProtection="1">
      <alignment horizontal="center" vertical="center" wrapText="1"/>
      <protection locked="0"/>
    </xf>
    <xf numFmtId="49" fontId="18" fillId="0" borderId="0" xfId="0" applyNumberFormat="1" applyFont="1" applyAlignment="1" applyProtection="1">
      <alignment horizontal="center" vertical="center"/>
      <protection locked="0"/>
    </xf>
    <xf numFmtId="49" fontId="18" fillId="0" borderId="0" xfId="0" applyNumberFormat="1" applyFont="1" applyBorder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9" xfId="0" applyFont="1" applyBorder="1" applyAlignment="1" applyProtection="1">
      <alignment horizontal="center" vertical="center" wrapText="1"/>
      <protection locked="0"/>
    </xf>
    <xf numFmtId="49" fontId="23" fillId="0" borderId="3" xfId="0" applyNumberFormat="1" applyFont="1" applyBorder="1" applyAlignment="1" applyProtection="1">
      <alignment horizontal="center" vertical="center"/>
      <protection locked="0"/>
    </xf>
    <xf numFmtId="49" fontId="26" fillId="0" borderId="36" xfId="0" applyNumberFormat="1" applyFont="1" applyBorder="1" applyAlignment="1" applyProtection="1">
      <alignment horizontal="center" vertical="center" wrapText="1"/>
      <protection locked="0"/>
    </xf>
    <xf numFmtId="49" fontId="26" fillId="0" borderId="37" xfId="0" applyNumberFormat="1" applyFont="1" applyBorder="1" applyAlignment="1" applyProtection="1">
      <alignment horizontal="center" vertical="center" wrapText="1"/>
      <protection locked="0"/>
    </xf>
    <xf numFmtId="49" fontId="26" fillId="0" borderId="38" xfId="0" applyNumberFormat="1" applyFont="1" applyBorder="1" applyAlignment="1" applyProtection="1">
      <alignment horizontal="center" vertical="center" wrapText="1"/>
      <protection locked="0"/>
    </xf>
    <xf numFmtId="49" fontId="26" fillId="0" borderId="39" xfId="0" applyNumberFormat="1" applyFont="1" applyBorder="1" applyAlignment="1" applyProtection="1">
      <alignment horizontal="center" vertical="center" wrapText="1"/>
      <protection locked="0"/>
    </xf>
    <xf numFmtId="49" fontId="26" fillId="0" borderId="40" xfId="0" applyNumberFormat="1" applyFont="1" applyBorder="1" applyAlignment="1" applyProtection="1">
      <alignment horizontal="center" vertical="center" wrapText="1"/>
      <protection locked="0"/>
    </xf>
    <xf numFmtId="49" fontId="26" fillId="0" borderId="41" xfId="0" applyNumberFormat="1" applyFont="1" applyBorder="1" applyAlignment="1" applyProtection="1">
      <alignment horizontal="center" vertical="center" wrapText="1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4" fillId="3" borderId="1" xfId="0" applyNumberFormat="1" applyFont="1" applyFill="1" applyBorder="1" applyAlignment="1" applyProtection="1">
      <alignment horizontal="center" vertical="center"/>
      <protection locked="0"/>
    </xf>
    <xf numFmtId="49" fontId="4" fillId="3" borderId="25" xfId="0" applyNumberFormat="1" applyFont="1" applyFill="1" applyBorder="1" applyAlignment="1" applyProtection="1">
      <alignment horizontal="center" vertical="center"/>
      <protection locked="0"/>
    </xf>
    <xf numFmtId="0" fontId="38" fillId="0" borderId="0" xfId="0" applyFont="1" applyAlignment="1">
      <alignment horizontal="left" vertical="top"/>
    </xf>
    <xf numFmtId="49" fontId="22" fillId="0" borderId="0" xfId="0" applyNumberFormat="1" applyFont="1" applyAlignment="1">
      <alignment horizontal="center" vertical="center"/>
    </xf>
    <xf numFmtId="49" fontId="22" fillId="0" borderId="3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7" fillId="0" borderId="4" xfId="0" applyNumberFormat="1" applyFont="1" applyFill="1" applyBorder="1" applyAlignment="1">
      <alignment horizontal="left" vertical="top" wrapText="1"/>
    </xf>
    <xf numFmtId="49" fontId="7" fillId="0" borderId="0" xfId="0" applyNumberFormat="1" applyFont="1" applyFill="1" applyBorder="1" applyAlignment="1">
      <alignment horizontal="left" vertical="top" wrapText="1"/>
    </xf>
    <xf numFmtId="49" fontId="7" fillId="0" borderId="5" xfId="0" applyNumberFormat="1" applyFont="1" applyFill="1" applyBorder="1" applyAlignment="1">
      <alignment horizontal="left" vertical="top" wrapText="1"/>
    </xf>
    <xf numFmtId="49" fontId="7" fillId="0" borderId="7" xfId="0" applyNumberFormat="1" applyFont="1" applyFill="1" applyBorder="1" applyAlignment="1">
      <alignment horizontal="left" vertical="top" wrapText="1"/>
    </xf>
    <xf numFmtId="49" fontId="7" fillId="0" borderId="3" xfId="0" applyNumberFormat="1" applyFont="1" applyFill="1" applyBorder="1" applyAlignment="1">
      <alignment horizontal="left" vertical="top" wrapText="1"/>
    </xf>
    <xf numFmtId="49" fontId="7" fillId="0" borderId="6" xfId="0" applyNumberFormat="1" applyFont="1" applyFill="1" applyBorder="1" applyAlignment="1">
      <alignment horizontal="left" vertical="top" wrapText="1"/>
    </xf>
    <xf numFmtId="49" fontId="21" fillId="0" borderId="0" xfId="0" applyNumberFormat="1" applyFont="1" applyAlignment="1">
      <alignment horizontal="center" vertical="center"/>
    </xf>
    <xf numFmtId="49" fontId="21" fillId="0" borderId="3" xfId="0" applyNumberFormat="1" applyFont="1" applyBorder="1" applyAlignment="1">
      <alignment horizontal="center" vertical="center"/>
    </xf>
    <xf numFmtId="49" fontId="20" fillId="0" borderId="4" xfId="0" applyNumberFormat="1" applyFont="1" applyFill="1" applyBorder="1" applyAlignment="1">
      <alignment horizontal="left" vertical="center" wrapText="1"/>
    </xf>
    <xf numFmtId="49" fontId="20" fillId="0" borderId="0" xfId="0" applyNumberFormat="1" applyFont="1" applyFill="1" applyBorder="1" applyAlignment="1">
      <alignment horizontal="left" vertical="center" wrapText="1"/>
    </xf>
    <xf numFmtId="49" fontId="20" fillId="0" borderId="5" xfId="0" applyNumberFormat="1" applyFont="1" applyFill="1" applyBorder="1" applyAlignment="1">
      <alignment horizontal="left" vertical="center" wrapText="1"/>
    </xf>
    <xf numFmtId="49" fontId="20" fillId="0" borderId="7" xfId="0" applyNumberFormat="1" applyFont="1" applyFill="1" applyBorder="1" applyAlignment="1">
      <alignment horizontal="left" vertical="center" wrapText="1"/>
    </xf>
    <xf numFmtId="49" fontId="20" fillId="0" borderId="3" xfId="0" applyNumberFormat="1" applyFont="1" applyFill="1" applyBorder="1" applyAlignment="1">
      <alignment horizontal="left" vertical="center" wrapText="1"/>
    </xf>
    <xf numFmtId="49" fontId="20" fillId="0" borderId="6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horizontal="left" vertical="center"/>
    </xf>
    <xf numFmtId="49" fontId="4" fillId="0" borderId="3" xfId="0" applyNumberFormat="1" applyFont="1" applyBorder="1" applyAlignment="1">
      <alignment horizontal="left" vertical="center"/>
    </xf>
    <xf numFmtId="49" fontId="4" fillId="3" borderId="10" xfId="0" applyNumberFormat="1" applyFont="1" applyFill="1" applyBorder="1" applyAlignment="1">
      <alignment horizontal="left" wrapText="1"/>
    </xf>
    <xf numFmtId="49" fontId="4" fillId="3" borderId="11" xfId="0" applyNumberFormat="1" applyFont="1" applyFill="1" applyBorder="1" applyAlignment="1">
      <alignment horizontal="left" wrapText="1"/>
    </xf>
    <xf numFmtId="49" fontId="4" fillId="0" borderId="4" xfId="0" applyNumberFormat="1" applyFont="1" applyBorder="1" applyAlignment="1">
      <alignment horizontal="center" wrapText="1"/>
    </xf>
    <xf numFmtId="49" fontId="4" fillId="0" borderId="0" xfId="0" applyNumberFormat="1" applyFont="1" applyAlignment="1">
      <alignment horizontal="center" wrapText="1"/>
    </xf>
    <xf numFmtId="49" fontId="4" fillId="0" borderId="5" xfId="0" applyNumberFormat="1" applyFont="1" applyBorder="1" applyAlignment="1">
      <alignment horizontal="center" wrapText="1"/>
    </xf>
    <xf numFmtId="49" fontId="4" fillId="0" borderId="7" xfId="0" applyNumberFormat="1" applyFont="1" applyBorder="1" applyAlignment="1">
      <alignment horizontal="center" wrapText="1"/>
    </xf>
    <xf numFmtId="49" fontId="4" fillId="0" borderId="3" xfId="0" applyNumberFormat="1" applyFont="1" applyBorder="1" applyAlignment="1">
      <alignment horizontal="center" wrapText="1"/>
    </xf>
    <xf numFmtId="49" fontId="4" fillId="0" borderId="6" xfId="0" applyNumberFormat="1" applyFont="1" applyBorder="1" applyAlignment="1">
      <alignment horizontal="center" wrapText="1"/>
    </xf>
    <xf numFmtId="0" fontId="8" fillId="0" borderId="24" xfId="0" applyFont="1" applyBorder="1" applyAlignment="1" applyProtection="1">
      <alignment horizontal="center" justifyLastLine="1"/>
      <protection locked="0"/>
    </xf>
    <xf numFmtId="0" fontId="8" fillId="0" borderId="1" xfId="0" applyFont="1" applyBorder="1" applyAlignment="1" applyProtection="1">
      <alignment horizontal="center" justifyLastLine="1"/>
      <protection locked="0"/>
    </xf>
    <xf numFmtId="0" fontId="8" fillId="0" borderId="32" xfId="0" applyFont="1" applyBorder="1" applyAlignment="1" applyProtection="1">
      <alignment horizontal="center" justifyLastLine="1"/>
      <protection locked="0"/>
    </xf>
    <xf numFmtId="0" fontId="8" fillId="0" borderId="33" xfId="0" applyFont="1" applyBorder="1" applyAlignment="1" applyProtection="1">
      <alignment horizontal="center" justifyLastLine="1"/>
      <protection locked="0"/>
    </xf>
    <xf numFmtId="0" fontId="8" fillId="0" borderId="25" xfId="0" applyFont="1" applyBorder="1" applyAlignment="1" applyProtection="1">
      <alignment horizontal="center" justifyLastLine="1"/>
      <protection locked="0"/>
    </xf>
    <xf numFmtId="0" fontId="6" fillId="0" borderId="17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6" fillId="0" borderId="9" xfId="0" applyFont="1" applyBorder="1" applyAlignment="1" applyProtection="1">
      <alignment horizontal="left" vertical="center" wrapText="1"/>
      <protection locked="0"/>
    </xf>
    <xf numFmtId="49" fontId="4" fillId="3" borderId="21" xfId="0" applyNumberFormat="1" applyFont="1" applyFill="1" applyBorder="1" applyAlignment="1" applyProtection="1">
      <alignment horizontal="center" vertical="center"/>
      <protection locked="0"/>
    </xf>
    <xf numFmtId="49" fontId="4" fillId="3" borderId="13" xfId="0" applyNumberFormat="1" applyFont="1" applyFill="1" applyBorder="1" applyAlignment="1" applyProtection="1">
      <alignment horizontal="center" vertical="center"/>
      <protection locked="0"/>
    </xf>
    <xf numFmtId="49" fontId="4" fillId="3" borderId="14" xfId="0" applyNumberFormat="1" applyFont="1" applyFill="1" applyBorder="1" applyAlignment="1" applyProtection="1">
      <alignment horizontal="center" vertical="center"/>
      <protection locked="0"/>
    </xf>
    <xf numFmtId="49" fontId="4" fillId="3" borderId="4" xfId="0" applyNumberFormat="1" applyFont="1" applyFill="1" applyBorder="1" applyAlignment="1" applyProtection="1">
      <alignment horizontal="center" vertical="center"/>
      <protection locked="0"/>
    </xf>
    <xf numFmtId="49" fontId="4" fillId="3" borderId="0" xfId="0" applyNumberFormat="1" applyFont="1" applyFill="1" applyAlignment="1" applyProtection="1">
      <alignment horizontal="center" vertical="center"/>
      <protection locked="0"/>
    </xf>
    <xf numFmtId="49" fontId="4" fillId="3" borderId="5" xfId="0" applyNumberFormat="1" applyFont="1" applyFill="1" applyBorder="1" applyAlignment="1" applyProtection="1">
      <alignment horizontal="center" vertical="center"/>
      <protection locked="0"/>
    </xf>
    <xf numFmtId="49" fontId="9" fillId="0" borderId="21" xfId="0" applyNumberFormat="1" applyFont="1" applyBorder="1" applyAlignment="1" applyProtection="1">
      <alignment horizontal="center" vertical="center" justifyLastLine="1"/>
      <protection locked="0"/>
    </xf>
    <xf numFmtId="49" fontId="9" fillId="0" borderId="13" xfId="0" applyNumberFormat="1" applyFont="1" applyBorder="1" applyAlignment="1" applyProtection="1">
      <alignment horizontal="center" vertical="center" justifyLastLine="1"/>
      <protection locked="0"/>
    </xf>
    <xf numFmtId="49" fontId="9" fillId="0" borderId="16" xfId="0" applyNumberFormat="1" applyFont="1" applyBorder="1" applyAlignment="1" applyProtection="1">
      <alignment horizontal="center" vertical="center" justifyLastLine="1"/>
      <protection locked="0"/>
    </xf>
    <xf numFmtId="49" fontId="9" fillId="0" borderId="4" xfId="0" applyNumberFormat="1" applyFont="1" applyBorder="1" applyAlignment="1" applyProtection="1">
      <alignment horizontal="center" vertical="center" justifyLastLine="1"/>
      <protection locked="0"/>
    </xf>
    <xf numFmtId="49" fontId="9" fillId="0" borderId="0" xfId="0" applyNumberFormat="1" applyFont="1" applyAlignment="1" applyProtection="1">
      <alignment horizontal="center" vertical="center" justifyLastLine="1"/>
      <protection locked="0"/>
    </xf>
    <xf numFmtId="49" fontId="9" fillId="0" borderId="9" xfId="0" applyNumberFormat="1" applyFont="1" applyBorder="1" applyAlignment="1" applyProtection="1">
      <alignment horizontal="center" vertical="center" justifyLastLine="1"/>
      <protection locked="0"/>
    </xf>
    <xf numFmtId="49" fontId="9" fillId="0" borderId="7" xfId="0" applyNumberFormat="1" applyFont="1" applyBorder="1" applyAlignment="1" applyProtection="1">
      <alignment horizontal="center" vertical="center" justifyLastLine="1"/>
      <protection locked="0"/>
    </xf>
    <xf numFmtId="49" fontId="9" fillId="0" borderId="3" xfId="0" applyNumberFormat="1" applyFont="1" applyBorder="1" applyAlignment="1" applyProtection="1">
      <alignment horizontal="center" vertical="center" justifyLastLine="1"/>
      <protection locked="0"/>
    </xf>
    <xf numFmtId="49" fontId="9" fillId="0" borderId="34" xfId="0" applyNumberFormat="1" applyFont="1" applyBorder="1" applyAlignment="1" applyProtection="1">
      <alignment horizontal="center" vertical="center" justifyLastLine="1"/>
      <protection locked="0"/>
    </xf>
    <xf numFmtId="49" fontId="9" fillId="0" borderId="20" xfId="0" applyNumberFormat="1" applyFont="1" applyBorder="1" applyAlignment="1" applyProtection="1">
      <alignment horizontal="center" vertical="center" justifyLastLine="1"/>
      <protection locked="0"/>
    </xf>
    <xf numFmtId="49" fontId="9" fillId="0" borderId="14" xfId="0" applyNumberFormat="1" applyFont="1" applyBorder="1" applyAlignment="1" applyProtection="1">
      <alignment horizontal="center" vertical="center" justifyLastLine="1"/>
      <protection locked="0"/>
    </xf>
    <xf numFmtId="49" fontId="9" fillId="0" borderId="17" xfId="0" applyNumberFormat="1" applyFont="1" applyBorder="1" applyAlignment="1" applyProtection="1">
      <alignment horizontal="center" vertical="center" justifyLastLine="1"/>
      <protection locked="0"/>
    </xf>
    <xf numFmtId="49" fontId="9" fillId="0" borderId="5" xfId="0" applyNumberFormat="1" applyFont="1" applyBorder="1" applyAlignment="1" applyProtection="1">
      <alignment horizontal="center" vertical="center" justifyLastLine="1"/>
      <protection locked="0"/>
    </xf>
    <xf numFmtId="49" fontId="9" fillId="0" borderId="27" xfId="0" applyNumberFormat="1" applyFont="1" applyBorder="1" applyAlignment="1" applyProtection="1">
      <alignment horizontal="center" vertical="center" justifyLastLine="1"/>
      <protection locked="0"/>
    </xf>
    <xf numFmtId="49" fontId="9" fillId="0" borderId="6" xfId="0" applyNumberFormat="1" applyFont="1" applyBorder="1" applyAlignment="1" applyProtection="1">
      <alignment horizontal="center" vertical="center" justifyLastLine="1"/>
      <protection locked="0"/>
    </xf>
    <xf numFmtId="49" fontId="28" fillId="0" borderId="50" xfId="0" applyNumberFormat="1" applyFont="1" applyBorder="1" applyAlignment="1">
      <alignment horizontal="left" vertical="center" shrinkToFit="1"/>
    </xf>
    <xf numFmtId="49" fontId="28" fillId="0" borderId="51" xfId="0" applyNumberFormat="1" applyFont="1" applyBorder="1" applyAlignment="1">
      <alignment horizontal="left" vertical="center" shrinkToFit="1"/>
    </xf>
    <xf numFmtId="0" fontId="4" fillId="3" borderId="11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35" xfId="0" applyNumberFormat="1" applyFont="1" applyFill="1" applyBorder="1" applyAlignment="1" applyProtection="1">
      <alignment horizontal="center" vertical="center"/>
      <protection locked="0"/>
    </xf>
    <xf numFmtId="49" fontId="4" fillId="3" borderId="34" xfId="0" applyNumberFormat="1" applyFont="1" applyFill="1" applyBorder="1" applyAlignment="1" applyProtection="1">
      <alignment horizontal="center" vertical="center"/>
      <protection locked="0"/>
    </xf>
    <xf numFmtId="49" fontId="4" fillId="0" borderId="26" xfId="0" applyNumberFormat="1" applyFont="1" applyBorder="1" applyAlignment="1" applyProtection="1">
      <alignment horizontal="center" vertical="center"/>
      <protection locked="0"/>
    </xf>
    <xf numFmtId="49" fontId="4" fillId="0" borderId="27" xfId="0" applyNumberFormat="1" applyFont="1" applyBorder="1" applyAlignment="1" applyProtection="1">
      <alignment horizontal="center" vertical="center"/>
      <protection locked="0"/>
    </xf>
    <xf numFmtId="49" fontId="23" fillId="3" borderId="44" xfId="0" applyNumberFormat="1" applyFont="1" applyFill="1" applyBorder="1" applyAlignment="1" applyProtection="1">
      <alignment horizontal="center"/>
      <protection locked="0"/>
    </xf>
    <xf numFmtId="49" fontId="23" fillId="3" borderId="58" xfId="0" applyNumberFormat="1" applyFont="1" applyFill="1" applyBorder="1" applyAlignment="1" applyProtection="1">
      <alignment horizontal="center"/>
      <protection locked="0"/>
    </xf>
    <xf numFmtId="49" fontId="23" fillId="3" borderId="45" xfId="0" applyNumberFormat="1" applyFont="1" applyFill="1" applyBorder="1" applyAlignment="1" applyProtection="1">
      <alignment horizontal="center"/>
      <protection locked="0"/>
    </xf>
    <xf numFmtId="49" fontId="28" fillId="0" borderId="47" xfId="0" applyNumberFormat="1" applyFont="1" applyBorder="1" applyAlignment="1">
      <alignment horizontal="left" vertical="center" shrinkToFit="1"/>
    </xf>
    <xf numFmtId="49" fontId="28" fillId="0" borderId="48" xfId="0" applyNumberFormat="1" applyFont="1" applyBorder="1" applyAlignment="1">
      <alignment horizontal="left" vertical="center" shrinkToFit="1"/>
    </xf>
    <xf numFmtId="49" fontId="16" fillId="3" borderId="10" xfId="0" applyNumberFormat="1" applyFont="1" applyFill="1" applyBorder="1" applyAlignment="1" applyProtection="1">
      <alignment horizontal="center" vertical="center"/>
      <protection locked="0"/>
    </xf>
    <xf numFmtId="49" fontId="16" fillId="3" borderId="11" xfId="0" applyNumberFormat="1" applyFont="1" applyFill="1" applyBorder="1" applyAlignment="1" applyProtection="1">
      <alignment horizontal="center" vertical="center"/>
      <protection locked="0"/>
    </xf>
    <xf numFmtId="49" fontId="16" fillId="3" borderId="7" xfId="0" applyNumberFormat="1" applyFont="1" applyFill="1" applyBorder="1" applyAlignment="1" applyProtection="1">
      <alignment horizontal="center" vertical="center"/>
      <protection locked="0"/>
    </xf>
    <xf numFmtId="49" fontId="16" fillId="3" borderId="3" xfId="0" applyNumberFormat="1" applyFont="1" applyFill="1" applyBorder="1" applyAlignment="1" applyProtection="1">
      <alignment horizontal="center" vertical="center"/>
      <protection locked="0"/>
    </xf>
    <xf numFmtId="49" fontId="8" fillId="0" borderId="10" xfId="0" applyNumberFormat="1" applyFont="1" applyBorder="1" applyAlignment="1" applyProtection="1">
      <alignment horizontal="center" vertical="center"/>
      <protection locked="0"/>
    </xf>
    <xf numFmtId="49" fontId="8" fillId="0" borderId="11" xfId="0" applyNumberFormat="1" applyFont="1" applyBorder="1" applyAlignment="1" applyProtection="1">
      <alignment horizontal="center" vertical="center"/>
      <protection locked="0"/>
    </xf>
    <xf numFmtId="49" fontId="8" fillId="0" borderId="12" xfId="0" applyNumberFormat="1" applyFont="1" applyBorder="1" applyAlignment="1" applyProtection="1">
      <alignment horizontal="center" vertical="center"/>
      <protection locked="0"/>
    </xf>
    <xf numFmtId="49" fontId="8" fillId="0" borderId="7" xfId="0" applyNumberFormat="1" applyFont="1" applyBorder="1" applyAlignment="1" applyProtection="1">
      <alignment horizontal="center" vertical="center"/>
      <protection locked="0"/>
    </xf>
    <xf numFmtId="49" fontId="8" fillId="0" borderId="3" xfId="0" applyNumberFormat="1" applyFont="1" applyBorder="1" applyAlignment="1" applyProtection="1">
      <alignment horizontal="center" vertical="center"/>
      <protection locked="0"/>
    </xf>
    <xf numFmtId="49" fontId="8" fillId="0" borderId="6" xfId="0" applyNumberFormat="1" applyFont="1" applyBorder="1" applyAlignment="1" applyProtection="1">
      <alignment horizontal="center" vertical="center"/>
      <protection locked="0"/>
    </xf>
    <xf numFmtId="49" fontId="8" fillId="3" borderId="10" xfId="0" applyNumberFormat="1" applyFont="1" applyFill="1" applyBorder="1" applyAlignment="1" applyProtection="1">
      <alignment horizontal="center" vertical="center"/>
      <protection locked="0"/>
    </xf>
    <xf numFmtId="49" fontId="8" fillId="3" borderId="11" xfId="0" applyNumberFormat="1" applyFont="1" applyFill="1" applyBorder="1" applyAlignment="1" applyProtection="1">
      <alignment horizontal="center" vertical="center"/>
      <protection locked="0"/>
    </xf>
    <xf numFmtId="49" fontId="8" fillId="3" borderId="12" xfId="0" applyNumberFormat="1" applyFont="1" applyFill="1" applyBorder="1" applyAlignment="1" applyProtection="1">
      <alignment horizontal="center" vertical="center"/>
      <protection locked="0"/>
    </xf>
    <xf numFmtId="49" fontId="8" fillId="3" borderId="7" xfId="0" applyNumberFormat="1" applyFont="1" applyFill="1" applyBorder="1" applyAlignment="1" applyProtection="1">
      <alignment horizontal="center" vertical="center"/>
      <protection locked="0"/>
    </xf>
    <xf numFmtId="49" fontId="8" fillId="3" borderId="3" xfId="0" applyNumberFormat="1" applyFont="1" applyFill="1" applyBorder="1" applyAlignment="1" applyProtection="1">
      <alignment horizontal="center" vertical="center"/>
      <protection locked="0"/>
    </xf>
    <xf numFmtId="49" fontId="8" fillId="3" borderId="6" xfId="0" applyNumberFormat="1" applyFont="1" applyFill="1" applyBorder="1" applyAlignment="1" applyProtection="1">
      <alignment horizontal="center" vertical="center"/>
      <protection locked="0"/>
    </xf>
    <xf numFmtId="49" fontId="13" fillId="6" borderId="20" xfId="0" applyNumberFormat="1" applyFont="1" applyFill="1" applyBorder="1" applyAlignment="1">
      <alignment horizontal="left" vertical="center"/>
    </xf>
    <xf numFmtId="49" fontId="13" fillId="6" borderId="13" xfId="0" applyNumberFormat="1" applyFont="1" applyFill="1" applyBorder="1" applyAlignment="1">
      <alignment horizontal="left" vertical="center"/>
    </xf>
    <xf numFmtId="49" fontId="13" fillId="6" borderId="16" xfId="0" applyNumberFormat="1" applyFont="1" applyFill="1" applyBorder="1" applyAlignment="1">
      <alignment horizontal="left" vertical="center"/>
    </xf>
    <xf numFmtId="49" fontId="19" fillId="0" borderId="3" xfId="0" applyNumberFormat="1" applyFont="1" applyFill="1" applyBorder="1" applyAlignment="1">
      <alignment horizontal="left" vertical="top"/>
    </xf>
    <xf numFmtId="49" fontId="4" fillId="6" borderId="10" xfId="0" applyNumberFormat="1" applyFont="1" applyFill="1" applyBorder="1" applyAlignment="1">
      <alignment horizontal="left" vertical="top" wrapText="1" shrinkToFit="1"/>
    </xf>
    <xf numFmtId="49" fontId="4" fillId="6" borderId="11" xfId="0" applyNumberFormat="1" applyFont="1" applyFill="1" applyBorder="1" applyAlignment="1">
      <alignment horizontal="left" vertical="top" wrapText="1" shrinkToFit="1"/>
    </xf>
    <xf numFmtId="49" fontId="4" fillId="6" borderId="12" xfId="0" applyNumberFormat="1" applyFont="1" applyFill="1" applyBorder="1" applyAlignment="1">
      <alignment horizontal="left" vertical="top" wrapText="1" shrinkToFit="1"/>
    </xf>
    <xf numFmtId="49" fontId="4" fillId="6" borderId="10" xfId="0" applyNumberFormat="1" applyFont="1" applyFill="1" applyBorder="1" applyAlignment="1">
      <alignment horizontal="left" vertical="top" shrinkToFit="1"/>
    </xf>
    <xf numFmtId="49" fontId="4" fillId="6" borderId="11" xfId="0" applyNumberFormat="1" applyFont="1" applyFill="1" applyBorder="1" applyAlignment="1">
      <alignment horizontal="left" vertical="top" shrinkToFit="1"/>
    </xf>
    <xf numFmtId="49" fontId="4" fillId="6" borderId="12" xfId="0" applyNumberFormat="1" applyFont="1" applyFill="1" applyBorder="1" applyAlignment="1">
      <alignment horizontal="left" vertical="top" shrinkToFit="1"/>
    </xf>
    <xf numFmtId="49" fontId="10" fillId="6" borderId="10" xfId="0" applyNumberFormat="1" applyFont="1" applyFill="1" applyBorder="1" applyAlignment="1">
      <alignment horizontal="center" vertical="center"/>
    </xf>
    <xf numFmtId="49" fontId="10" fillId="6" borderId="11" xfId="0" applyNumberFormat="1" applyFont="1" applyFill="1" applyBorder="1" applyAlignment="1">
      <alignment horizontal="center" vertical="center"/>
    </xf>
    <xf numFmtId="49" fontId="10" fillId="6" borderId="12" xfId="0" applyNumberFormat="1" applyFont="1" applyFill="1" applyBorder="1" applyAlignment="1">
      <alignment horizontal="center" vertical="center"/>
    </xf>
    <xf numFmtId="49" fontId="10" fillId="6" borderId="7" xfId="0" applyNumberFormat="1" applyFont="1" applyFill="1" applyBorder="1" applyAlignment="1">
      <alignment horizontal="center" vertical="center"/>
    </xf>
    <xf numFmtId="49" fontId="10" fillId="6" borderId="3" xfId="0" applyNumberFormat="1" applyFont="1" applyFill="1" applyBorder="1" applyAlignment="1">
      <alignment horizontal="center" vertical="center"/>
    </xf>
    <xf numFmtId="49" fontId="10" fillId="6" borderId="6" xfId="0" applyNumberFormat="1" applyFont="1" applyFill="1" applyBorder="1" applyAlignment="1">
      <alignment horizontal="center" vertical="center"/>
    </xf>
    <xf numFmtId="49" fontId="4" fillId="6" borderId="4" xfId="0" applyNumberFormat="1" applyFont="1" applyFill="1" applyBorder="1" applyAlignment="1">
      <alignment horizontal="center" vertical="center"/>
    </xf>
    <xf numFmtId="49" fontId="4" fillId="6" borderId="5" xfId="0" applyNumberFormat="1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left" vertical="center"/>
    </xf>
    <xf numFmtId="49" fontId="10" fillId="0" borderId="3" xfId="0" applyNumberFormat="1" applyFont="1" applyFill="1" applyBorder="1" applyAlignment="1">
      <alignment horizontal="left" vertical="center"/>
    </xf>
    <xf numFmtId="0" fontId="4" fillId="0" borderId="24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4" fillId="0" borderId="25" xfId="0" applyFont="1" applyBorder="1" applyAlignment="1" applyProtection="1">
      <alignment horizontal="left" vertical="center"/>
      <protection locked="0"/>
    </xf>
    <xf numFmtId="49" fontId="20" fillId="0" borderId="4" xfId="0" applyNumberFormat="1" applyFont="1" applyBorder="1" applyAlignment="1" applyProtection="1">
      <alignment horizontal="left" vertical="center" shrinkToFit="1"/>
      <protection locked="0"/>
    </xf>
    <xf numFmtId="49" fontId="20" fillId="0" borderId="0" xfId="0" applyNumberFormat="1" applyFont="1" applyAlignment="1" applyProtection="1">
      <alignment horizontal="left" vertical="center" shrinkToFit="1"/>
      <protection locked="0"/>
    </xf>
    <xf numFmtId="49" fontId="20" fillId="0" borderId="5" xfId="0" applyNumberFormat="1" applyFont="1" applyBorder="1" applyAlignment="1" applyProtection="1">
      <alignment horizontal="left" vertical="center" shrinkToFit="1"/>
      <protection locked="0"/>
    </xf>
    <xf numFmtId="49" fontId="20" fillId="0" borderId="22" xfId="0" applyNumberFormat="1" applyFont="1" applyBorder="1" applyAlignment="1" applyProtection="1">
      <alignment horizontal="left" vertical="center" shrinkToFit="1"/>
      <protection locked="0"/>
    </xf>
    <xf numFmtId="49" fontId="20" fillId="0" borderId="2" xfId="0" applyNumberFormat="1" applyFont="1" applyBorder="1" applyAlignment="1" applyProtection="1">
      <alignment horizontal="left" vertical="center" shrinkToFit="1"/>
      <protection locked="0"/>
    </xf>
    <xf numFmtId="49" fontId="20" fillId="0" borderId="23" xfId="0" applyNumberFormat="1" applyFont="1" applyBorder="1" applyAlignment="1" applyProtection="1">
      <alignment horizontal="left" vertical="center" shrinkToFit="1"/>
      <protection locked="0"/>
    </xf>
    <xf numFmtId="49" fontId="27" fillId="3" borderId="21" xfId="0" applyNumberFormat="1" applyFont="1" applyFill="1" applyBorder="1" applyAlignment="1" applyProtection="1">
      <alignment horizontal="center" vertical="center" wrapText="1"/>
      <protection locked="0"/>
    </xf>
    <xf numFmtId="49" fontId="27" fillId="3" borderId="13" xfId="0" applyNumberFormat="1" applyFont="1" applyFill="1" applyBorder="1" applyAlignment="1" applyProtection="1">
      <alignment horizontal="center" vertical="center" wrapText="1"/>
      <protection locked="0"/>
    </xf>
    <xf numFmtId="49" fontId="27" fillId="3" borderId="16" xfId="0" applyNumberFormat="1" applyFont="1" applyFill="1" applyBorder="1" applyAlignment="1" applyProtection="1">
      <alignment horizontal="center" vertical="center" wrapText="1"/>
      <protection locked="0"/>
    </xf>
    <xf numFmtId="49" fontId="27" fillId="3" borderId="7" xfId="0" applyNumberFormat="1" applyFont="1" applyFill="1" applyBorder="1" applyAlignment="1" applyProtection="1">
      <alignment horizontal="center" vertical="center" wrapText="1"/>
      <protection locked="0"/>
    </xf>
    <xf numFmtId="49" fontId="27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27" fillId="3" borderId="34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20" xfId="0" applyNumberFormat="1" applyFont="1" applyBorder="1" applyAlignment="1" applyProtection="1">
      <alignment horizontal="left" vertical="center"/>
      <protection locked="0"/>
    </xf>
    <xf numFmtId="49" fontId="8" fillId="0" borderId="13" xfId="0" applyNumberFormat="1" applyFont="1" applyBorder="1" applyAlignment="1" applyProtection="1">
      <alignment horizontal="left" vertical="center"/>
      <protection locked="0"/>
    </xf>
    <xf numFmtId="49" fontId="8" fillId="0" borderId="14" xfId="0" applyNumberFormat="1" applyFont="1" applyBorder="1" applyAlignment="1" applyProtection="1">
      <alignment horizontal="left" vertical="center"/>
      <protection locked="0"/>
    </xf>
    <xf numFmtId="49" fontId="8" fillId="0" borderId="27" xfId="0" applyNumberFormat="1" applyFont="1" applyBorder="1" applyAlignment="1" applyProtection="1">
      <alignment horizontal="left" vertical="center"/>
      <protection locked="0"/>
    </xf>
    <xf numFmtId="49" fontId="8" fillId="0" borderId="3" xfId="0" applyNumberFormat="1" applyFont="1" applyBorder="1" applyAlignment="1" applyProtection="1">
      <alignment horizontal="left" vertical="center"/>
      <protection locked="0"/>
    </xf>
    <xf numFmtId="49" fontId="8" fillId="0" borderId="6" xfId="0" applyNumberFormat="1" applyFont="1" applyBorder="1" applyAlignment="1" applyProtection="1">
      <alignment horizontal="left" vertical="center"/>
      <protection locked="0"/>
    </xf>
    <xf numFmtId="49" fontId="28" fillId="0" borderId="69" xfId="0" applyNumberFormat="1" applyFont="1" applyBorder="1" applyAlignment="1">
      <alignment horizontal="left" vertical="center" shrinkToFit="1"/>
    </xf>
    <xf numFmtId="49" fontId="28" fillId="0" borderId="37" xfId="0" applyNumberFormat="1" applyFont="1" applyBorder="1" applyAlignment="1">
      <alignment horizontal="left" vertical="center" shrinkToFit="1"/>
    </xf>
    <xf numFmtId="49" fontId="28" fillId="0" borderId="38" xfId="0" applyNumberFormat="1" applyFont="1" applyBorder="1" applyAlignment="1">
      <alignment horizontal="left" vertical="center" shrinkToFit="1"/>
    </xf>
    <xf numFmtId="49" fontId="4" fillId="3" borderId="29" xfId="0" applyNumberFormat="1" applyFont="1" applyFill="1" applyBorder="1" applyAlignment="1" applyProtection="1">
      <alignment horizontal="center" vertical="center"/>
      <protection locked="0"/>
    </xf>
    <xf numFmtId="49" fontId="4" fillId="3" borderId="30" xfId="0" applyNumberFormat="1" applyFont="1" applyFill="1" applyBorder="1" applyAlignment="1" applyProtection="1">
      <alignment horizontal="center" vertical="center"/>
      <protection locked="0"/>
    </xf>
    <xf numFmtId="49" fontId="4" fillId="3" borderId="31" xfId="0" applyNumberFormat="1" applyFont="1" applyFill="1" applyBorder="1" applyAlignment="1" applyProtection="1">
      <alignment horizontal="center" vertical="center"/>
      <protection locked="0"/>
    </xf>
    <xf numFmtId="49" fontId="4" fillId="0" borderId="29" xfId="0" applyNumberFormat="1" applyFont="1" applyBorder="1" applyAlignment="1" applyProtection="1">
      <alignment horizontal="center" vertical="center"/>
      <protection locked="0"/>
    </xf>
    <xf numFmtId="49" fontId="4" fillId="0" borderId="30" xfId="0" applyNumberFormat="1" applyFont="1" applyBorder="1" applyAlignment="1" applyProtection="1">
      <alignment horizontal="center" vertical="center"/>
      <protection locked="0"/>
    </xf>
    <xf numFmtId="49" fontId="4" fillId="0" borderId="30" xfId="0" applyNumberFormat="1" applyFont="1" applyBorder="1" applyAlignment="1" applyProtection="1">
      <alignment horizontal="left" vertical="center"/>
      <protection locked="0"/>
    </xf>
    <xf numFmtId="49" fontId="4" fillId="0" borderId="31" xfId="0" applyNumberFormat="1" applyFont="1" applyBorder="1" applyAlignment="1" applyProtection="1">
      <alignment horizontal="left" vertical="center"/>
      <protection locked="0"/>
    </xf>
    <xf numFmtId="49" fontId="28" fillId="0" borderId="53" xfId="0" applyNumberFormat="1" applyFont="1" applyBorder="1" applyAlignment="1">
      <alignment horizontal="left" vertical="center" shrinkToFit="1"/>
    </xf>
    <xf numFmtId="49" fontId="28" fillId="0" borderId="54" xfId="0" applyNumberFormat="1" applyFont="1" applyBorder="1" applyAlignment="1">
      <alignment horizontal="left" vertical="center" shrinkToFit="1"/>
    </xf>
    <xf numFmtId="49" fontId="8" fillId="0" borderId="30" xfId="0" applyNumberFormat="1" applyFont="1" applyBorder="1" applyAlignment="1" applyProtection="1">
      <alignment horizontal="center" vertical="center"/>
      <protection locked="0"/>
    </xf>
    <xf numFmtId="49" fontId="20" fillId="0" borderId="26" xfId="0" applyNumberFormat="1" applyFont="1" applyBorder="1" applyAlignment="1" applyProtection="1">
      <alignment horizontal="center" vertical="center"/>
      <protection locked="0"/>
    </xf>
    <xf numFmtId="49" fontId="20" fillId="0" borderId="35" xfId="0" applyNumberFormat="1" applyFont="1" applyBorder="1" applyAlignment="1" applyProtection="1">
      <alignment horizontal="center" vertical="center"/>
      <protection locked="0"/>
    </xf>
    <xf numFmtId="49" fontId="20" fillId="0" borderId="27" xfId="0" applyNumberFormat="1" applyFont="1" applyBorder="1" applyAlignment="1" applyProtection="1">
      <alignment horizontal="center" vertical="center"/>
      <protection locked="0"/>
    </xf>
    <xf numFmtId="49" fontId="20" fillId="0" borderId="34" xfId="0" applyNumberFormat="1" applyFont="1" applyBorder="1" applyAlignment="1" applyProtection="1">
      <alignment horizontal="center" vertical="center"/>
      <protection locked="0"/>
    </xf>
    <xf numFmtId="49" fontId="12" fillId="0" borderId="11" xfId="0" applyNumberFormat="1" applyFont="1" applyBorder="1" applyAlignment="1">
      <alignment horizontal="center"/>
    </xf>
    <xf numFmtId="49" fontId="12" fillId="0" borderId="40" xfId="0" applyNumberFormat="1" applyFont="1" applyBorder="1" applyAlignment="1">
      <alignment horizontal="center"/>
    </xf>
    <xf numFmtId="49" fontId="24" fillId="0" borderId="10" xfId="1" applyNumberFormat="1" applyFont="1" applyFill="1" applyBorder="1" applyAlignment="1" applyProtection="1">
      <alignment horizontal="center" vertical="center"/>
      <protection locked="0"/>
    </xf>
    <xf numFmtId="49" fontId="24" fillId="0" borderId="11" xfId="1" applyNumberFormat="1" applyFont="1" applyFill="1" applyBorder="1" applyAlignment="1" applyProtection="1">
      <alignment horizontal="center" vertical="center"/>
      <protection locked="0"/>
    </xf>
    <xf numFmtId="49" fontId="24" fillId="0" borderId="12" xfId="1" applyNumberFormat="1" applyFont="1" applyFill="1" applyBorder="1" applyAlignment="1" applyProtection="1">
      <alignment horizontal="center" vertical="center"/>
      <protection locked="0"/>
    </xf>
    <xf numFmtId="49" fontId="24" fillId="0" borderId="7" xfId="1" applyNumberFormat="1" applyFont="1" applyFill="1" applyBorder="1" applyAlignment="1" applyProtection="1">
      <alignment horizontal="center" vertical="center"/>
      <protection locked="0"/>
    </xf>
    <xf numFmtId="49" fontId="24" fillId="0" borderId="3" xfId="1" applyNumberFormat="1" applyFont="1" applyFill="1" applyBorder="1" applyAlignment="1" applyProtection="1">
      <alignment horizontal="center" vertical="center"/>
      <protection locked="0"/>
    </xf>
    <xf numFmtId="49" fontId="24" fillId="0" borderId="6" xfId="1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top"/>
      <protection locked="0"/>
    </xf>
  </cellXfs>
  <cellStyles count="2">
    <cellStyle name="ハイパーリンク" xfId="1" builtinId="8"/>
    <cellStyle name="標準" xfId="0" builtinId="0"/>
  </cellStyles>
  <dxfs count="6">
    <dxf>
      <font>
        <color theme="0" tint="-0.14996795556505021"/>
      </font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F4F3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32845</xdr:colOff>
      <xdr:row>7</xdr:row>
      <xdr:rowOff>21896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5A171102-5217-4A9B-A292-13D49650E267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25</xdr:col>
      <xdr:colOff>0</xdr:colOff>
      <xdr:row>7</xdr:row>
      <xdr:rowOff>0</xdr:rowOff>
    </xdr:from>
    <xdr:ext cx="325730" cy="275717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8F2A86DE-EE87-438B-B1FD-183E2FE7E12B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N76"/>
  <sheetViews>
    <sheetView showGridLines="0" tabSelected="1" view="pageBreakPreview" zoomScale="98" zoomScaleNormal="75" zoomScaleSheetLayoutView="98" workbookViewId="0">
      <selection activeCell="L4" sqref="L4"/>
    </sheetView>
  </sheetViews>
  <sheetFormatPr defaultColWidth="1.75" defaultRowHeight="12" customHeight="1" x14ac:dyDescent="0.15"/>
  <cols>
    <col min="1" max="1" width="1.75" style="32"/>
    <col min="2" max="5" width="1.75" style="46"/>
    <col min="6" max="6" width="3.25" style="46" customWidth="1"/>
    <col min="7" max="7" width="1.125" style="46" customWidth="1"/>
    <col min="8" max="8" width="3.75" style="46" customWidth="1"/>
    <col min="9" max="9" width="2.25" style="46" customWidth="1"/>
    <col min="10" max="10" width="2.125" style="46" customWidth="1"/>
    <col min="11" max="14" width="1.75" style="46"/>
    <col min="15" max="15" width="1.875" style="46" customWidth="1"/>
    <col min="16" max="16" width="1.5" style="46" customWidth="1"/>
    <col min="17" max="32" width="1.75" style="46"/>
    <col min="33" max="33" width="3.5" style="46" customWidth="1"/>
    <col min="34" max="44" width="1.75" style="46"/>
    <col min="45" max="45" width="3.375" style="46" customWidth="1"/>
    <col min="46" max="54" width="1.75" style="46"/>
    <col min="55" max="57" width="1.75" style="50"/>
    <col min="58" max="59" width="1.75" style="2" customWidth="1"/>
    <col min="60" max="60" width="2.625" style="1" customWidth="1"/>
    <col min="61" max="70" width="1.75" style="1" customWidth="1"/>
    <col min="71" max="71" width="2.125" style="1" customWidth="1"/>
    <col min="72" max="99" width="1.75" style="1" customWidth="1"/>
    <col min="100" max="100" width="3.125" style="1" customWidth="1"/>
    <col min="101" max="113" width="1.75" style="1" customWidth="1"/>
    <col min="114" max="114" width="4.75" style="100" hidden="1" customWidth="1"/>
    <col min="115" max="115" width="5.125" style="101" hidden="1" customWidth="1"/>
    <col min="116" max="116" width="5.625" style="102" hidden="1" customWidth="1"/>
    <col min="117" max="117" width="5.875" style="103" hidden="1" customWidth="1"/>
    <col min="118" max="118" width="16.125" style="103" hidden="1" customWidth="1"/>
    <col min="119" max="131" width="0.875" style="103" hidden="1" customWidth="1"/>
    <col min="132" max="137" width="1.75" style="103" hidden="1" customWidth="1"/>
    <col min="138" max="151" width="1.75" style="104" hidden="1" customWidth="1"/>
    <col min="152" max="152" width="0" style="104" hidden="1" customWidth="1"/>
    <col min="153" max="165" width="1.75" style="104"/>
    <col min="166" max="196" width="1.75" style="89"/>
    <col min="197" max="16384" width="1.75" style="1"/>
  </cols>
  <sheetData>
    <row r="1" spans="5:123" ht="12" customHeight="1" x14ac:dyDescent="0.15"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T1" s="225"/>
      <c r="AU1" s="226"/>
      <c r="AV1" s="227"/>
      <c r="AW1" s="231" t="s">
        <v>113</v>
      </c>
      <c r="AX1" s="232"/>
      <c r="AY1" s="232"/>
      <c r="AZ1" s="232"/>
      <c r="BA1" s="232"/>
      <c r="BB1" s="232"/>
      <c r="BC1" s="232"/>
      <c r="BD1" s="232"/>
      <c r="BE1" s="232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J1" s="100" t="str">
        <f>IF(N13="","",DATEVALUE(DK1&amp;N13&amp;"/"&amp;S13&amp;"/"&amp;X13))</f>
        <v/>
      </c>
      <c r="DK1" s="101" t="str">
        <f>IF(N13="","",VLOOKUP(I13,DL:DM,2,0))</f>
        <v/>
      </c>
      <c r="DL1" s="102" t="s">
        <v>40</v>
      </c>
      <c r="DM1" s="103" t="s">
        <v>41</v>
      </c>
      <c r="DN1" s="102" t="str">
        <f>BI6</f>
        <v>調整課</v>
      </c>
      <c r="DS1" s="103" t="s">
        <v>115</v>
      </c>
    </row>
    <row r="2" spans="5:123" ht="12" customHeight="1" x14ac:dyDescent="0.15">
      <c r="E2" s="233" t="s">
        <v>32</v>
      </c>
      <c r="F2" s="233"/>
      <c r="G2" s="233"/>
      <c r="H2" s="233"/>
      <c r="I2" s="233"/>
      <c r="J2" s="233"/>
      <c r="K2" s="233"/>
      <c r="L2" s="240" t="s">
        <v>148</v>
      </c>
      <c r="M2" s="241"/>
      <c r="N2" s="241"/>
      <c r="O2" s="241"/>
      <c r="P2" s="241"/>
      <c r="Q2" s="241"/>
      <c r="R2" s="241"/>
      <c r="S2" s="241"/>
      <c r="T2" s="241"/>
      <c r="U2" s="241"/>
      <c r="V2" s="241"/>
      <c r="W2" s="241"/>
      <c r="X2" s="241"/>
      <c r="Y2" s="241"/>
      <c r="Z2" s="241"/>
      <c r="AA2" s="241"/>
      <c r="AB2" s="241"/>
      <c r="AC2" s="241"/>
      <c r="AD2" s="241"/>
      <c r="AE2" s="241"/>
      <c r="AF2" s="241"/>
      <c r="AG2" s="241"/>
      <c r="AH2" s="241"/>
      <c r="AI2" s="241"/>
      <c r="AJ2" s="241"/>
      <c r="AK2" s="241"/>
      <c r="AL2" s="241"/>
      <c r="AM2" s="242"/>
      <c r="AN2" s="234" t="s">
        <v>33</v>
      </c>
      <c r="AO2" s="233"/>
      <c r="AP2" s="233"/>
      <c r="AQ2" s="233"/>
      <c r="AR2" s="47"/>
      <c r="AT2" s="228"/>
      <c r="AU2" s="229"/>
      <c r="AV2" s="230"/>
      <c r="AW2" s="231"/>
      <c r="AX2" s="232"/>
      <c r="AY2" s="232"/>
      <c r="AZ2" s="232"/>
      <c r="BA2" s="232"/>
      <c r="BB2" s="232"/>
      <c r="BC2" s="232"/>
      <c r="BD2" s="232"/>
      <c r="BE2" s="232"/>
      <c r="BG2" s="3"/>
      <c r="BH2" s="220" t="s">
        <v>34</v>
      </c>
      <c r="BI2" s="220"/>
      <c r="BJ2" s="220"/>
      <c r="BK2" s="220"/>
      <c r="BL2" s="220"/>
      <c r="BM2" s="220"/>
      <c r="BN2" s="220"/>
      <c r="BO2" s="220"/>
      <c r="BP2" s="220"/>
      <c r="BQ2" s="220"/>
      <c r="BR2" s="136" t="s">
        <v>144</v>
      </c>
      <c r="BS2" s="137"/>
      <c r="BT2" s="137"/>
      <c r="BU2" s="137"/>
      <c r="BV2" s="137"/>
      <c r="BW2" s="137"/>
      <c r="BX2" s="137"/>
      <c r="BY2" s="137"/>
      <c r="BZ2" s="137"/>
      <c r="CA2" s="137"/>
      <c r="CB2" s="137"/>
      <c r="CC2" s="137"/>
      <c r="CD2" s="137"/>
      <c r="CE2" s="137"/>
      <c r="CF2" s="137"/>
      <c r="CG2" s="137"/>
      <c r="CH2" s="137"/>
      <c r="CI2" s="137"/>
      <c r="CJ2" s="137"/>
      <c r="CK2" s="137"/>
      <c r="CL2" s="137"/>
      <c r="CM2" s="137"/>
      <c r="CN2" s="137"/>
      <c r="CO2" s="137"/>
      <c r="CP2" s="137"/>
      <c r="CQ2" s="137"/>
      <c r="CR2" s="137"/>
      <c r="CS2" s="137"/>
      <c r="CT2" s="137"/>
      <c r="CU2" s="137"/>
      <c r="CV2" s="138"/>
      <c r="DI2" s="12"/>
      <c r="DJ2" s="100" t="str">
        <f ca="1">IF(N13="","",TODAY())</f>
        <v/>
      </c>
      <c r="DK2" s="105"/>
      <c r="DL2" s="102" t="s">
        <v>42</v>
      </c>
      <c r="DM2" s="103" t="s">
        <v>43</v>
      </c>
      <c r="DN2" s="102">
        <f>CI6</f>
        <v>0</v>
      </c>
      <c r="DS2" s="106" t="s">
        <v>44</v>
      </c>
    </row>
    <row r="3" spans="5:123" ht="12" customHeight="1" x14ac:dyDescent="0.15">
      <c r="E3" s="233"/>
      <c r="F3" s="233"/>
      <c r="G3" s="233"/>
      <c r="H3" s="233"/>
      <c r="I3" s="233"/>
      <c r="J3" s="233"/>
      <c r="K3" s="233"/>
      <c r="L3" s="243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  <c r="Y3" s="244"/>
      <c r="Z3" s="244"/>
      <c r="AA3" s="244"/>
      <c r="AB3" s="244"/>
      <c r="AC3" s="244"/>
      <c r="AD3" s="244"/>
      <c r="AE3" s="244"/>
      <c r="AF3" s="244"/>
      <c r="AG3" s="244"/>
      <c r="AH3" s="244"/>
      <c r="AI3" s="244"/>
      <c r="AJ3" s="244"/>
      <c r="AK3" s="244"/>
      <c r="AL3" s="244"/>
      <c r="AM3" s="245"/>
      <c r="AN3" s="234"/>
      <c r="AO3" s="233"/>
      <c r="AP3" s="233"/>
      <c r="AQ3" s="233"/>
      <c r="AT3" s="48"/>
      <c r="AU3" s="49"/>
      <c r="AV3" s="49"/>
      <c r="AW3" s="49"/>
      <c r="AX3" s="48"/>
      <c r="AY3" s="48"/>
      <c r="AZ3" s="48"/>
      <c r="BA3" s="48"/>
      <c r="BB3" s="48"/>
      <c r="BF3" s="3"/>
      <c r="BG3" s="3"/>
      <c r="BH3" s="220"/>
      <c r="BI3" s="220"/>
      <c r="BJ3" s="220"/>
      <c r="BK3" s="220"/>
      <c r="BL3" s="220"/>
      <c r="BM3" s="220"/>
      <c r="BN3" s="220"/>
      <c r="BO3" s="220"/>
      <c r="BP3" s="220"/>
      <c r="BQ3" s="220"/>
      <c r="BR3" s="221" t="s">
        <v>143</v>
      </c>
      <c r="BS3" s="221"/>
      <c r="BT3" s="221"/>
      <c r="BU3" s="221"/>
      <c r="BV3" s="221"/>
      <c r="BW3" s="221"/>
      <c r="BX3" s="221"/>
      <c r="BY3" s="221"/>
      <c r="BZ3" s="221"/>
      <c r="CA3" s="221"/>
      <c r="CB3" s="221"/>
      <c r="CC3" s="221"/>
      <c r="CD3" s="221"/>
      <c r="CE3" s="221"/>
      <c r="CF3" s="221"/>
      <c r="CG3" s="221"/>
      <c r="CH3" s="221"/>
      <c r="CI3" s="221"/>
      <c r="CJ3" s="221"/>
      <c r="CK3" s="221"/>
      <c r="CL3" s="221"/>
      <c r="CM3" s="221"/>
      <c r="CN3" s="221"/>
      <c r="CO3" s="221"/>
      <c r="CP3" s="221"/>
      <c r="CQ3" s="221"/>
      <c r="CR3" s="221"/>
      <c r="CS3" s="221"/>
      <c r="CT3" s="221"/>
      <c r="CU3" s="221"/>
      <c r="CV3" s="221"/>
      <c r="CW3" s="221"/>
      <c r="CX3" s="221"/>
      <c r="CY3" s="221"/>
      <c r="CZ3" s="221"/>
      <c r="DA3" s="221"/>
      <c r="DB3" s="221"/>
      <c r="DC3" s="221"/>
      <c r="DD3" s="221"/>
      <c r="DE3" s="221"/>
      <c r="DF3" s="221"/>
      <c r="DG3" s="221"/>
      <c r="DH3" s="221"/>
      <c r="DJ3" s="100" t="str">
        <f>ASC(K15)&amp;"ｰ"&amp;ASC(P15)</f>
        <v>ｰ</v>
      </c>
      <c r="DL3" s="101"/>
      <c r="DM3" s="107"/>
      <c r="DN3" s="108" t="str">
        <f>IF(BK9="-","",BK9)</f>
        <v/>
      </c>
      <c r="DS3" s="106" t="s">
        <v>45</v>
      </c>
    </row>
    <row r="4" spans="5:123" ht="15.75" customHeight="1" x14ac:dyDescent="0.15">
      <c r="E4" s="235" t="s">
        <v>37</v>
      </c>
      <c r="F4" s="235"/>
      <c r="G4" s="235"/>
      <c r="H4" s="235"/>
      <c r="I4" s="235"/>
      <c r="J4" s="235"/>
      <c r="K4" s="235"/>
      <c r="L4" s="51"/>
      <c r="M4" s="52"/>
      <c r="AS4" s="53"/>
      <c r="AU4" s="54"/>
      <c r="AV4" s="54"/>
      <c r="AW4" s="54"/>
      <c r="AX4" s="54"/>
      <c r="AY4" s="54"/>
      <c r="AZ4" s="54"/>
      <c r="BA4" s="54"/>
      <c r="BB4" s="55"/>
      <c r="BF4" s="3"/>
      <c r="BG4" s="3"/>
      <c r="BH4" s="26"/>
      <c r="BI4" s="27"/>
      <c r="BJ4" s="28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17"/>
      <c r="BY4" s="17"/>
      <c r="BZ4" s="17"/>
      <c r="CA4" s="17"/>
      <c r="CB4" s="17"/>
      <c r="CC4" s="17"/>
      <c r="CD4" s="17"/>
      <c r="CE4" s="27"/>
      <c r="CF4" s="27"/>
      <c r="CG4" s="24"/>
      <c r="CH4" s="13"/>
      <c r="CI4" s="13"/>
      <c r="CJ4" s="13"/>
      <c r="CK4" s="13"/>
      <c r="CL4" s="13"/>
      <c r="CM4" s="13"/>
      <c r="CN4" s="13"/>
      <c r="CO4" s="18"/>
      <c r="CP4" s="13"/>
      <c r="CQ4" s="13"/>
      <c r="CR4" s="13"/>
      <c r="CS4" s="13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4"/>
      <c r="DF4" s="4"/>
      <c r="DJ4" s="100" t="str">
        <f>DBCS(I17)</f>
        <v/>
      </c>
      <c r="DN4" s="108" t="str">
        <f>IF(COUNTIF(L2,"*】*")&gt;0,MID(L2,FIND("】",L2)+1,1000),L2)</f>
        <v>臨時事務補助職員（６時間勤務）</v>
      </c>
      <c r="DS4" s="106" t="s">
        <v>46</v>
      </c>
    </row>
    <row r="5" spans="5:123" ht="12" customHeight="1" x14ac:dyDescent="0.15">
      <c r="E5" s="235"/>
      <c r="F5" s="235"/>
      <c r="G5" s="235"/>
      <c r="H5" s="235"/>
      <c r="I5" s="235"/>
      <c r="J5" s="235"/>
      <c r="K5" s="235"/>
      <c r="L5" s="51"/>
      <c r="M5" s="52"/>
      <c r="AS5" s="53"/>
      <c r="AT5" s="236" t="s">
        <v>23</v>
      </c>
      <c r="AU5" s="237"/>
      <c r="AV5" s="237"/>
      <c r="AW5" s="237"/>
      <c r="AX5" s="237"/>
      <c r="AY5" s="237"/>
      <c r="AZ5" s="237"/>
      <c r="BA5" s="237"/>
      <c r="BB5" s="238"/>
      <c r="BF5" s="3"/>
      <c r="BG5" s="3"/>
      <c r="BH5" s="10"/>
      <c r="BI5" s="222" t="s">
        <v>28</v>
      </c>
      <c r="BJ5" s="223"/>
      <c r="BK5" s="223"/>
      <c r="BL5" s="223"/>
      <c r="BM5" s="223"/>
      <c r="BN5" s="223"/>
      <c r="BO5" s="223"/>
      <c r="BP5" s="223"/>
      <c r="BQ5" s="223"/>
      <c r="BR5" s="223"/>
      <c r="BS5" s="223"/>
      <c r="BT5" s="223"/>
      <c r="BU5" s="223"/>
      <c r="BV5" s="223"/>
      <c r="BW5" s="223"/>
      <c r="BX5" s="223"/>
      <c r="BY5" s="223"/>
      <c r="BZ5" s="223"/>
      <c r="CA5" s="223"/>
      <c r="CB5" s="223"/>
      <c r="CC5" s="223"/>
      <c r="CD5" s="223"/>
      <c r="CE5" s="224"/>
      <c r="CI5" s="343" t="s">
        <v>146</v>
      </c>
      <c r="CJ5" s="344"/>
      <c r="CK5" s="344"/>
      <c r="CL5" s="344"/>
      <c r="CM5" s="344"/>
      <c r="CN5" s="344"/>
      <c r="CO5" s="344"/>
      <c r="CP5" s="344"/>
      <c r="CQ5" s="344"/>
      <c r="CR5" s="344"/>
      <c r="CS5" s="344"/>
      <c r="CT5" s="344"/>
      <c r="CU5" s="344"/>
      <c r="CV5" s="344"/>
      <c r="CW5" s="344"/>
      <c r="CX5" s="344"/>
      <c r="CY5" s="344"/>
      <c r="CZ5" s="344"/>
      <c r="DA5" s="344"/>
      <c r="DB5" s="344"/>
      <c r="DC5" s="344"/>
      <c r="DD5" s="345"/>
      <c r="DE5" s="20"/>
      <c r="DJ5" s="100" t="str">
        <f>DBCS(N19)</f>
        <v/>
      </c>
      <c r="DS5" s="106" t="s">
        <v>47</v>
      </c>
    </row>
    <row r="6" spans="5:123" ht="12" customHeight="1" x14ac:dyDescent="0.15">
      <c r="E6" s="56"/>
      <c r="F6" s="56"/>
      <c r="G6" s="56"/>
      <c r="H6" s="56"/>
      <c r="AB6" s="229" t="s">
        <v>36</v>
      </c>
      <c r="AC6" s="229"/>
      <c r="AD6" s="229"/>
      <c r="AE6" s="239"/>
      <c r="AF6" s="239"/>
      <c r="AG6" s="239" t="s">
        <v>0</v>
      </c>
      <c r="AH6" s="239"/>
      <c r="AI6" s="239"/>
      <c r="AJ6" s="239"/>
      <c r="AK6" s="239" t="s">
        <v>1</v>
      </c>
      <c r="AL6" s="239"/>
      <c r="AM6" s="239"/>
      <c r="AN6" s="239"/>
      <c r="AO6" s="229" t="s">
        <v>2</v>
      </c>
      <c r="AP6" s="229"/>
      <c r="AQ6" s="229"/>
      <c r="AR6" s="229"/>
      <c r="AS6" s="53"/>
      <c r="AT6" s="236"/>
      <c r="AU6" s="237"/>
      <c r="AV6" s="237"/>
      <c r="AW6" s="237"/>
      <c r="AX6" s="237"/>
      <c r="AY6" s="237"/>
      <c r="AZ6" s="237"/>
      <c r="BA6" s="237"/>
      <c r="BB6" s="238"/>
      <c r="BH6" s="10"/>
      <c r="BI6" s="208" t="s">
        <v>147</v>
      </c>
      <c r="BJ6" s="209"/>
      <c r="BK6" s="209"/>
      <c r="BL6" s="209"/>
      <c r="BM6" s="209"/>
      <c r="BN6" s="209"/>
      <c r="BO6" s="209"/>
      <c r="BP6" s="209"/>
      <c r="BQ6" s="209"/>
      <c r="BR6" s="209"/>
      <c r="BS6" s="209"/>
      <c r="BT6" s="209"/>
      <c r="BU6" s="209"/>
      <c r="BV6" s="209"/>
      <c r="BW6" s="209"/>
      <c r="BX6" s="209"/>
      <c r="BY6" s="209"/>
      <c r="BZ6" s="209"/>
      <c r="CA6" s="209"/>
      <c r="CB6" s="209"/>
      <c r="CC6" s="209"/>
      <c r="CD6" s="209"/>
      <c r="CE6" s="210"/>
      <c r="CI6" s="214"/>
      <c r="CJ6" s="215"/>
      <c r="CK6" s="215"/>
      <c r="CL6" s="215"/>
      <c r="CM6" s="215"/>
      <c r="CN6" s="215"/>
      <c r="CO6" s="215"/>
      <c r="CP6" s="215"/>
      <c r="CQ6" s="215"/>
      <c r="CR6" s="215"/>
      <c r="CS6" s="215"/>
      <c r="CT6" s="215"/>
      <c r="CU6" s="215"/>
      <c r="CV6" s="215"/>
      <c r="CW6" s="215"/>
      <c r="CX6" s="215"/>
      <c r="CY6" s="215"/>
      <c r="CZ6" s="215"/>
      <c r="DA6" s="215"/>
      <c r="DB6" s="215"/>
      <c r="DC6" s="215"/>
      <c r="DD6" s="216"/>
      <c r="DE6" s="20"/>
      <c r="DJ6" s="100" t="str">
        <f>SUBSTITUTE(SUBSTITUTE(I7,"　","")," ","")</f>
        <v/>
      </c>
      <c r="DK6" s="105" t="str">
        <f>SUBSTITUTE(SUBSTITUTE(Z7,"　","")," ","")</f>
        <v/>
      </c>
      <c r="DL6" s="105" t="str">
        <f>DJ6&amp;"　"&amp;DK6</f>
        <v>　</v>
      </c>
      <c r="DS6" s="106" t="s">
        <v>48</v>
      </c>
    </row>
    <row r="7" spans="5:123" ht="13.5" customHeight="1" x14ac:dyDescent="0.15">
      <c r="E7" s="246" t="s">
        <v>38</v>
      </c>
      <c r="F7" s="247"/>
      <c r="G7" s="247"/>
      <c r="H7" s="248"/>
      <c r="I7" s="285" ph="1"/>
      <c r="J7" s="286" ph="1"/>
      <c r="K7" s="286" ph="1"/>
      <c r="L7" s="286" ph="1"/>
      <c r="M7" s="286" ph="1"/>
      <c r="N7" s="286" ph="1"/>
      <c r="O7" s="286" ph="1"/>
      <c r="P7" s="286" ph="1"/>
      <c r="Q7" s="286" ph="1"/>
      <c r="R7" s="286" ph="1"/>
      <c r="S7" s="286" ph="1"/>
      <c r="T7" s="286" ph="1"/>
      <c r="U7" s="286" ph="1"/>
      <c r="V7" s="286" ph="1"/>
      <c r="W7" s="286" ph="1"/>
      <c r="X7" s="286" ph="1"/>
      <c r="Y7" s="287" ph="1"/>
      <c r="Z7" s="288"/>
      <c r="AA7" s="286"/>
      <c r="AB7" s="286"/>
      <c r="AC7" s="286"/>
      <c r="AD7" s="286"/>
      <c r="AE7" s="286"/>
      <c r="AF7" s="286"/>
      <c r="AG7" s="286"/>
      <c r="AH7" s="286"/>
      <c r="AI7" s="286"/>
      <c r="AJ7" s="286"/>
      <c r="AK7" s="286"/>
      <c r="AL7" s="286"/>
      <c r="AM7" s="286"/>
      <c r="AN7" s="286"/>
      <c r="AO7" s="286"/>
      <c r="AP7" s="286"/>
      <c r="AQ7" s="286"/>
      <c r="AR7" s="289"/>
      <c r="AS7" s="53"/>
      <c r="AT7" s="290" t="s">
        <v>25</v>
      </c>
      <c r="AU7" s="291"/>
      <c r="AV7" s="291"/>
      <c r="AW7" s="291"/>
      <c r="AX7" s="291"/>
      <c r="AY7" s="291"/>
      <c r="AZ7" s="291"/>
      <c r="BA7" s="291"/>
      <c r="BB7" s="292"/>
      <c r="BH7" s="10"/>
      <c r="BI7" s="211"/>
      <c r="BJ7" s="212"/>
      <c r="BK7" s="212"/>
      <c r="BL7" s="212"/>
      <c r="BM7" s="212"/>
      <c r="BN7" s="212"/>
      <c r="BO7" s="212"/>
      <c r="BP7" s="212"/>
      <c r="BQ7" s="212"/>
      <c r="BR7" s="212"/>
      <c r="BS7" s="212"/>
      <c r="BT7" s="212"/>
      <c r="BU7" s="212"/>
      <c r="BV7" s="212"/>
      <c r="BW7" s="212"/>
      <c r="BX7" s="212"/>
      <c r="BY7" s="212"/>
      <c r="BZ7" s="212"/>
      <c r="CA7" s="212"/>
      <c r="CB7" s="212"/>
      <c r="CC7" s="212"/>
      <c r="CD7" s="212"/>
      <c r="CE7" s="213"/>
      <c r="CF7" s="15"/>
      <c r="CG7" s="4"/>
      <c r="CI7" s="217"/>
      <c r="CJ7" s="218"/>
      <c r="CK7" s="218"/>
      <c r="CL7" s="218"/>
      <c r="CM7" s="218"/>
      <c r="CN7" s="218"/>
      <c r="CO7" s="218"/>
      <c r="CP7" s="218"/>
      <c r="CQ7" s="218"/>
      <c r="CR7" s="218"/>
      <c r="CS7" s="218"/>
      <c r="CT7" s="218"/>
      <c r="CU7" s="218"/>
      <c r="CV7" s="218"/>
      <c r="CW7" s="218"/>
      <c r="CX7" s="218"/>
      <c r="CY7" s="218"/>
      <c r="CZ7" s="218"/>
      <c r="DA7" s="218"/>
      <c r="DB7" s="218"/>
      <c r="DC7" s="218"/>
      <c r="DD7" s="219"/>
      <c r="DE7" s="20"/>
      <c r="DJ7" s="100" t="str">
        <f>SUBSTITUTE(SUBSTITUTE(I8,"　","")," ","")</f>
        <v/>
      </c>
      <c r="DK7" s="100" t="str">
        <f>SUBSTITUTE(SUBSTITUTE(Z8,"　","")," ","")</f>
        <v/>
      </c>
      <c r="DL7" s="105" t="str">
        <f>DJ7&amp;"　"&amp;DK7</f>
        <v>　</v>
      </c>
      <c r="DS7" s="106" t="s">
        <v>49</v>
      </c>
    </row>
    <row r="8" spans="5:123" ht="12" customHeight="1" x14ac:dyDescent="0.15">
      <c r="E8" s="293" t="s">
        <v>3</v>
      </c>
      <c r="F8" s="294"/>
      <c r="G8" s="294"/>
      <c r="H8" s="295"/>
      <c r="I8" s="299"/>
      <c r="J8" s="300"/>
      <c r="K8" s="300"/>
      <c r="L8" s="300"/>
      <c r="M8" s="300"/>
      <c r="N8" s="300"/>
      <c r="O8" s="300"/>
      <c r="P8" s="300"/>
      <c r="Q8" s="300"/>
      <c r="R8" s="300"/>
      <c r="S8" s="300"/>
      <c r="T8" s="300"/>
      <c r="U8" s="300"/>
      <c r="V8" s="300"/>
      <c r="W8" s="300"/>
      <c r="X8" s="300"/>
      <c r="Y8" s="301"/>
      <c r="Z8" s="308"/>
      <c r="AA8" s="300"/>
      <c r="AB8" s="300"/>
      <c r="AC8" s="300"/>
      <c r="AD8" s="300"/>
      <c r="AE8" s="300"/>
      <c r="AF8" s="300"/>
      <c r="AG8" s="300"/>
      <c r="AH8" s="300"/>
      <c r="AI8" s="300"/>
      <c r="AJ8" s="300"/>
      <c r="AK8" s="300"/>
      <c r="AL8" s="300"/>
      <c r="AM8" s="300"/>
      <c r="AN8" s="300"/>
      <c r="AO8" s="300"/>
      <c r="AP8" s="300"/>
      <c r="AQ8" s="300"/>
      <c r="AR8" s="309"/>
      <c r="AS8" s="53"/>
      <c r="AT8" s="290"/>
      <c r="AU8" s="291"/>
      <c r="AV8" s="291"/>
      <c r="AW8" s="291"/>
      <c r="AX8" s="291"/>
      <c r="AY8" s="291"/>
      <c r="AZ8" s="291"/>
      <c r="BA8" s="291"/>
      <c r="BB8" s="292"/>
      <c r="BH8" s="16"/>
      <c r="BI8" s="19"/>
      <c r="BJ8" s="21"/>
      <c r="BK8" s="21"/>
      <c r="BL8" s="21"/>
      <c r="BM8" s="21"/>
      <c r="BN8" s="361" t="s">
        <v>31</v>
      </c>
      <c r="BO8" s="361"/>
      <c r="BP8" s="361"/>
      <c r="BQ8" s="361"/>
      <c r="BR8" s="361"/>
      <c r="BS8" s="361"/>
      <c r="BT8" s="361"/>
      <c r="BU8" s="361"/>
      <c r="BV8" s="361"/>
      <c r="BW8" s="361"/>
      <c r="BX8" s="361"/>
      <c r="BY8" s="361"/>
      <c r="BZ8" s="361"/>
      <c r="CA8" s="361"/>
      <c r="CB8" s="361"/>
      <c r="CC8" s="361"/>
      <c r="CD8" s="361"/>
      <c r="CE8" s="361"/>
      <c r="CF8" s="361"/>
      <c r="CG8" s="361"/>
      <c r="CH8" s="361"/>
      <c r="CI8" s="361"/>
      <c r="CJ8" s="361"/>
      <c r="CK8" s="361"/>
      <c r="CL8" s="361"/>
      <c r="CM8" s="361"/>
      <c r="CN8" s="361"/>
      <c r="CO8" s="361"/>
      <c r="CP8" s="361"/>
      <c r="CQ8" s="361"/>
      <c r="CR8" s="361"/>
      <c r="CS8" s="361"/>
      <c r="CT8" s="361"/>
      <c r="CU8" s="361"/>
      <c r="CV8" s="361"/>
      <c r="CW8" s="361"/>
      <c r="CX8" s="361"/>
      <c r="CY8" s="361"/>
      <c r="CZ8" s="361"/>
      <c r="DA8" s="361"/>
      <c r="DB8" s="4"/>
      <c r="DC8" s="4"/>
      <c r="DD8" s="4"/>
      <c r="DE8" s="7"/>
      <c r="DS8" s="106" t="s">
        <v>50</v>
      </c>
    </row>
    <row r="9" spans="5:123" ht="12.75" customHeight="1" x14ac:dyDescent="0.15">
      <c r="E9" s="296"/>
      <c r="F9" s="297"/>
      <c r="G9" s="297"/>
      <c r="H9" s="298"/>
      <c r="I9" s="302"/>
      <c r="J9" s="303"/>
      <c r="K9" s="303"/>
      <c r="L9" s="303"/>
      <c r="M9" s="303"/>
      <c r="N9" s="303"/>
      <c r="O9" s="303"/>
      <c r="P9" s="303"/>
      <c r="Q9" s="303"/>
      <c r="R9" s="303"/>
      <c r="S9" s="303"/>
      <c r="T9" s="303"/>
      <c r="U9" s="303"/>
      <c r="V9" s="303"/>
      <c r="W9" s="303"/>
      <c r="X9" s="303"/>
      <c r="Y9" s="304"/>
      <c r="Z9" s="310"/>
      <c r="AA9" s="303"/>
      <c r="AB9" s="303"/>
      <c r="AC9" s="303"/>
      <c r="AD9" s="303"/>
      <c r="AE9" s="303"/>
      <c r="AF9" s="303"/>
      <c r="AG9" s="303"/>
      <c r="AH9" s="303"/>
      <c r="AI9" s="303"/>
      <c r="AJ9" s="303"/>
      <c r="AK9" s="303"/>
      <c r="AL9" s="303"/>
      <c r="AM9" s="303"/>
      <c r="AN9" s="303"/>
      <c r="AO9" s="303"/>
      <c r="AP9" s="303"/>
      <c r="AQ9" s="303"/>
      <c r="AR9" s="311"/>
      <c r="AS9" s="53"/>
      <c r="AT9" s="290"/>
      <c r="AU9" s="291"/>
      <c r="AV9" s="291"/>
      <c r="AW9" s="291"/>
      <c r="AX9" s="291"/>
      <c r="AY9" s="291"/>
      <c r="AZ9" s="291"/>
      <c r="BA9" s="291"/>
      <c r="BB9" s="292"/>
      <c r="BH9" s="6"/>
      <c r="BI9" s="4"/>
      <c r="BJ9" s="22"/>
      <c r="BK9" s="202" t="s">
        <v>125</v>
      </c>
      <c r="BL9" s="203"/>
      <c r="BM9" s="204"/>
      <c r="BN9" s="361"/>
      <c r="BO9" s="361"/>
      <c r="BP9" s="361"/>
      <c r="BQ9" s="361"/>
      <c r="BR9" s="361"/>
      <c r="BS9" s="361"/>
      <c r="BT9" s="361"/>
      <c r="BU9" s="361"/>
      <c r="BV9" s="361"/>
      <c r="BW9" s="361"/>
      <c r="BX9" s="361"/>
      <c r="BY9" s="361"/>
      <c r="BZ9" s="361"/>
      <c r="CA9" s="361"/>
      <c r="CB9" s="361"/>
      <c r="CC9" s="361"/>
      <c r="CD9" s="361"/>
      <c r="CE9" s="361"/>
      <c r="CF9" s="361"/>
      <c r="CG9" s="361"/>
      <c r="CH9" s="361"/>
      <c r="CI9" s="361"/>
      <c r="CJ9" s="361"/>
      <c r="CK9" s="361"/>
      <c r="CL9" s="361"/>
      <c r="CM9" s="361"/>
      <c r="CN9" s="361"/>
      <c r="CO9" s="361"/>
      <c r="CP9" s="361"/>
      <c r="CQ9" s="361"/>
      <c r="CR9" s="361"/>
      <c r="CS9" s="361"/>
      <c r="CT9" s="361"/>
      <c r="CU9" s="361"/>
      <c r="CV9" s="361"/>
      <c r="CW9" s="361"/>
      <c r="CX9" s="361"/>
      <c r="CY9" s="361"/>
      <c r="CZ9" s="361"/>
      <c r="DA9" s="361"/>
      <c r="DB9" s="4"/>
      <c r="DC9" s="4"/>
      <c r="DD9" s="4"/>
      <c r="DE9" s="7"/>
      <c r="DJ9" s="100" t="str">
        <f>IF(AT1="〇","〇","")</f>
        <v/>
      </c>
      <c r="DS9" s="106" t="s">
        <v>51</v>
      </c>
    </row>
    <row r="10" spans="5:123" ht="12" customHeight="1" x14ac:dyDescent="0.15">
      <c r="E10" s="296"/>
      <c r="F10" s="297"/>
      <c r="G10" s="297"/>
      <c r="H10" s="298"/>
      <c r="I10" s="302"/>
      <c r="J10" s="303"/>
      <c r="K10" s="303"/>
      <c r="L10" s="303"/>
      <c r="M10" s="303"/>
      <c r="N10" s="303"/>
      <c r="O10" s="303"/>
      <c r="P10" s="303"/>
      <c r="Q10" s="303"/>
      <c r="R10" s="303"/>
      <c r="S10" s="303"/>
      <c r="T10" s="303"/>
      <c r="U10" s="303"/>
      <c r="V10" s="303"/>
      <c r="W10" s="303"/>
      <c r="X10" s="303"/>
      <c r="Y10" s="304"/>
      <c r="Z10" s="310"/>
      <c r="AA10" s="303"/>
      <c r="AB10" s="303"/>
      <c r="AC10" s="303"/>
      <c r="AD10" s="303"/>
      <c r="AE10" s="303"/>
      <c r="AF10" s="303"/>
      <c r="AG10" s="303"/>
      <c r="AH10" s="303"/>
      <c r="AI10" s="303"/>
      <c r="AJ10" s="303"/>
      <c r="AK10" s="303"/>
      <c r="AL10" s="303"/>
      <c r="AM10" s="303"/>
      <c r="AN10" s="303"/>
      <c r="AO10" s="303"/>
      <c r="AP10" s="303"/>
      <c r="AQ10" s="303"/>
      <c r="AR10" s="311"/>
      <c r="AS10" s="53"/>
      <c r="AT10" s="236" t="s">
        <v>24</v>
      </c>
      <c r="AU10" s="237"/>
      <c r="AV10" s="237"/>
      <c r="AW10" s="237"/>
      <c r="AX10" s="237"/>
      <c r="AY10" s="237"/>
      <c r="AZ10" s="237"/>
      <c r="BA10" s="237"/>
      <c r="BB10" s="238"/>
      <c r="BH10" s="6"/>
      <c r="BI10" s="4"/>
      <c r="BJ10" s="22"/>
      <c r="BK10" s="205"/>
      <c r="BL10" s="206"/>
      <c r="BM10" s="207"/>
      <c r="BN10" s="361"/>
      <c r="BO10" s="361"/>
      <c r="BP10" s="361"/>
      <c r="BQ10" s="361"/>
      <c r="BR10" s="361"/>
      <c r="BS10" s="361"/>
      <c r="BT10" s="361"/>
      <c r="BU10" s="361"/>
      <c r="BV10" s="361"/>
      <c r="BW10" s="361"/>
      <c r="BX10" s="361"/>
      <c r="BY10" s="361"/>
      <c r="BZ10" s="361"/>
      <c r="CA10" s="361"/>
      <c r="CB10" s="361"/>
      <c r="CC10" s="361"/>
      <c r="CD10" s="361"/>
      <c r="CE10" s="361"/>
      <c r="CF10" s="361"/>
      <c r="CG10" s="361"/>
      <c r="CH10" s="361"/>
      <c r="CI10" s="361"/>
      <c r="CJ10" s="361"/>
      <c r="CK10" s="361"/>
      <c r="CL10" s="361"/>
      <c r="CM10" s="361"/>
      <c r="CN10" s="361"/>
      <c r="CO10" s="361"/>
      <c r="CP10" s="361"/>
      <c r="CQ10" s="361"/>
      <c r="CR10" s="361"/>
      <c r="CS10" s="361"/>
      <c r="CT10" s="361"/>
      <c r="CU10" s="361"/>
      <c r="CV10" s="361"/>
      <c r="CW10" s="361"/>
      <c r="CX10" s="361"/>
      <c r="CY10" s="361"/>
      <c r="CZ10" s="361"/>
      <c r="DA10" s="361"/>
      <c r="DB10" s="4"/>
      <c r="DC10" s="4"/>
      <c r="DD10" s="4"/>
      <c r="DE10" s="7"/>
      <c r="DS10" s="106" t="s">
        <v>52</v>
      </c>
    </row>
    <row r="11" spans="5:123" ht="12" customHeight="1" x14ac:dyDescent="0.15">
      <c r="E11" s="296"/>
      <c r="F11" s="297"/>
      <c r="G11" s="297"/>
      <c r="H11" s="298"/>
      <c r="I11" s="302"/>
      <c r="J11" s="303"/>
      <c r="K11" s="303"/>
      <c r="L11" s="303"/>
      <c r="M11" s="303"/>
      <c r="N11" s="303"/>
      <c r="O11" s="303"/>
      <c r="P11" s="303"/>
      <c r="Q11" s="303"/>
      <c r="R11" s="303"/>
      <c r="S11" s="303"/>
      <c r="T11" s="303"/>
      <c r="U11" s="303"/>
      <c r="V11" s="303"/>
      <c r="W11" s="303"/>
      <c r="X11" s="303"/>
      <c r="Y11" s="304"/>
      <c r="Z11" s="310"/>
      <c r="AA11" s="303"/>
      <c r="AB11" s="303"/>
      <c r="AC11" s="303"/>
      <c r="AD11" s="303"/>
      <c r="AE11" s="303"/>
      <c r="AF11" s="303"/>
      <c r="AG11" s="303"/>
      <c r="AH11" s="303"/>
      <c r="AI11" s="303"/>
      <c r="AJ11" s="303"/>
      <c r="AK11" s="303"/>
      <c r="AL11" s="303"/>
      <c r="AM11" s="303"/>
      <c r="AN11" s="303"/>
      <c r="AO11" s="303"/>
      <c r="AP11" s="303"/>
      <c r="AQ11" s="303"/>
      <c r="AR11" s="311"/>
      <c r="AS11" s="53"/>
      <c r="AT11" s="236"/>
      <c r="AU11" s="237"/>
      <c r="AV11" s="237"/>
      <c r="AW11" s="237"/>
      <c r="AX11" s="237"/>
      <c r="AY11" s="237"/>
      <c r="AZ11" s="237"/>
      <c r="BA11" s="237"/>
      <c r="BB11" s="238"/>
      <c r="BH11" s="25"/>
      <c r="BI11" s="8"/>
      <c r="BJ11" s="23"/>
      <c r="BK11" s="23"/>
      <c r="BL11" s="23"/>
      <c r="BM11" s="23"/>
      <c r="BN11" s="362"/>
      <c r="BO11" s="362"/>
      <c r="BP11" s="362"/>
      <c r="BQ11" s="362"/>
      <c r="BR11" s="362"/>
      <c r="BS11" s="362"/>
      <c r="BT11" s="362"/>
      <c r="BU11" s="362"/>
      <c r="BV11" s="362"/>
      <c r="BW11" s="362"/>
      <c r="BX11" s="362"/>
      <c r="BY11" s="362"/>
      <c r="BZ11" s="362"/>
      <c r="CA11" s="362"/>
      <c r="CB11" s="362"/>
      <c r="CC11" s="362"/>
      <c r="CD11" s="362"/>
      <c r="CE11" s="362"/>
      <c r="CF11" s="362"/>
      <c r="CG11" s="362"/>
      <c r="CH11" s="362"/>
      <c r="CI11" s="362"/>
      <c r="CJ11" s="362"/>
      <c r="CK11" s="362"/>
      <c r="CL11" s="362"/>
      <c r="CM11" s="362"/>
      <c r="CN11" s="362"/>
      <c r="CO11" s="362"/>
      <c r="CP11" s="362"/>
      <c r="CQ11" s="362"/>
      <c r="CR11" s="362"/>
      <c r="CS11" s="362"/>
      <c r="CT11" s="362"/>
      <c r="CU11" s="362"/>
      <c r="CV11" s="362"/>
      <c r="CW11" s="362"/>
      <c r="CX11" s="362"/>
      <c r="CY11" s="362"/>
      <c r="CZ11" s="362"/>
      <c r="DA11" s="362"/>
      <c r="DB11" s="8"/>
      <c r="DC11" s="8"/>
      <c r="DD11" s="8"/>
      <c r="DE11" s="9"/>
      <c r="DS11" s="106" t="s">
        <v>53</v>
      </c>
    </row>
    <row r="12" spans="5:123" ht="12" customHeight="1" x14ac:dyDescent="0.15">
      <c r="E12" s="165"/>
      <c r="F12" s="166"/>
      <c r="G12" s="166"/>
      <c r="H12" s="167"/>
      <c r="I12" s="305"/>
      <c r="J12" s="306"/>
      <c r="K12" s="306"/>
      <c r="L12" s="306"/>
      <c r="M12" s="306"/>
      <c r="N12" s="306"/>
      <c r="O12" s="306"/>
      <c r="P12" s="306"/>
      <c r="Q12" s="306"/>
      <c r="R12" s="306"/>
      <c r="S12" s="306"/>
      <c r="T12" s="306"/>
      <c r="U12" s="306"/>
      <c r="V12" s="306"/>
      <c r="W12" s="306"/>
      <c r="X12" s="306"/>
      <c r="Y12" s="307"/>
      <c r="Z12" s="312"/>
      <c r="AA12" s="306"/>
      <c r="AB12" s="306"/>
      <c r="AC12" s="306"/>
      <c r="AD12" s="306"/>
      <c r="AE12" s="306"/>
      <c r="AF12" s="306"/>
      <c r="AG12" s="306"/>
      <c r="AH12" s="306"/>
      <c r="AI12" s="306"/>
      <c r="AJ12" s="306"/>
      <c r="AK12" s="306"/>
      <c r="AL12" s="306"/>
      <c r="AM12" s="306"/>
      <c r="AN12" s="306"/>
      <c r="AO12" s="306"/>
      <c r="AP12" s="306"/>
      <c r="AQ12" s="306"/>
      <c r="AR12" s="313"/>
      <c r="AS12" s="57"/>
      <c r="AT12" s="58"/>
      <c r="AU12" s="59"/>
      <c r="AV12" s="59"/>
      <c r="AW12" s="59"/>
      <c r="AX12" s="59"/>
      <c r="AY12" s="59"/>
      <c r="AZ12" s="59"/>
      <c r="BA12" s="59"/>
      <c r="BB12" s="60"/>
      <c r="BG12" s="3"/>
      <c r="BH12" s="24"/>
      <c r="DS12" s="106" t="s">
        <v>54</v>
      </c>
    </row>
    <row r="13" spans="5:123" ht="12" customHeight="1" x14ac:dyDescent="0.15">
      <c r="E13" s="162" t="s">
        <v>4</v>
      </c>
      <c r="F13" s="163"/>
      <c r="G13" s="163"/>
      <c r="H13" s="164"/>
      <c r="I13" s="327" t="s">
        <v>135</v>
      </c>
      <c r="J13" s="328"/>
      <c r="K13" s="328"/>
      <c r="L13" s="328"/>
      <c r="M13" s="328"/>
      <c r="N13" s="226"/>
      <c r="O13" s="226"/>
      <c r="P13" s="226"/>
      <c r="Q13" s="163" t="s">
        <v>0</v>
      </c>
      <c r="R13" s="163"/>
      <c r="S13" s="226"/>
      <c r="T13" s="226"/>
      <c r="U13" s="226"/>
      <c r="V13" s="163" t="s">
        <v>29</v>
      </c>
      <c r="W13" s="163"/>
      <c r="X13" s="226"/>
      <c r="Y13" s="226"/>
      <c r="Z13" s="226"/>
      <c r="AA13" s="163" t="s">
        <v>5</v>
      </c>
      <c r="AB13" s="163"/>
      <c r="AC13" s="226" t="s">
        <v>6</v>
      </c>
      <c r="AD13" s="226"/>
      <c r="AE13" s="316" t="str">
        <f>IF(X13="","",DATEDIF(DJ1,DJ2,"y"))</f>
        <v/>
      </c>
      <c r="AF13" s="316"/>
      <c r="AG13" s="316"/>
      <c r="AH13" s="226" t="s">
        <v>7</v>
      </c>
      <c r="AI13" s="227"/>
      <c r="AJ13" s="162" t="s">
        <v>39</v>
      </c>
      <c r="AK13" s="163"/>
      <c r="AL13" s="318"/>
      <c r="AM13" s="320" t="s">
        <v>126</v>
      </c>
      <c r="AN13" s="226"/>
      <c r="AO13" s="226"/>
      <c r="AP13" s="226"/>
      <c r="AQ13" s="226"/>
      <c r="AR13" s="227"/>
      <c r="AS13" s="53"/>
      <c r="AT13" s="61"/>
      <c r="AU13" s="62"/>
      <c r="AV13" s="62"/>
      <c r="AW13" s="62"/>
      <c r="AX13" s="62"/>
      <c r="AY13" s="62"/>
      <c r="AZ13" s="62"/>
      <c r="BA13" s="62"/>
      <c r="BB13" s="63"/>
      <c r="BG13" s="3"/>
      <c r="BH13" s="220" t="s">
        <v>35</v>
      </c>
      <c r="BI13" s="220"/>
      <c r="BJ13" s="220"/>
      <c r="BK13" s="220"/>
      <c r="BL13" s="220"/>
      <c r="BM13" s="220"/>
      <c r="BN13" s="220"/>
      <c r="BO13" s="220"/>
      <c r="BP13" s="220"/>
      <c r="BQ13" s="220"/>
      <c r="BR13" s="220"/>
      <c r="BS13" s="220"/>
      <c r="BT13" s="220"/>
      <c r="BU13" s="220"/>
      <c r="BV13" s="220"/>
      <c r="BW13" s="220"/>
      <c r="BX13" s="220"/>
      <c r="BY13" s="220"/>
      <c r="BZ13" s="220"/>
      <c r="CA13" s="220"/>
      <c r="CB13" s="220"/>
      <c r="CC13" s="81"/>
      <c r="CD13" s="81"/>
      <c r="CE13" s="136" t="s">
        <v>145</v>
      </c>
      <c r="CF13" s="137"/>
      <c r="CG13" s="137"/>
      <c r="CH13" s="137"/>
      <c r="CI13" s="137"/>
      <c r="CJ13" s="137"/>
      <c r="CK13" s="137"/>
      <c r="CL13" s="137"/>
      <c r="CM13" s="137"/>
      <c r="CN13" s="137"/>
      <c r="CO13" s="137"/>
      <c r="CP13" s="137"/>
      <c r="CQ13" s="137"/>
      <c r="CR13" s="137"/>
      <c r="CS13" s="137"/>
      <c r="CT13" s="137"/>
      <c r="CU13" s="137"/>
      <c r="CV13" s="137"/>
      <c r="CW13" s="137"/>
      <c r="CX13" s="137"/>
      <c r="CY13" s="138"/>
      <c r="CZ13" s="80"/>
      <c r="DA13" s="80"/>
      <c r="DB13" s="80"/>
      <c r="DC13" s="80"/>
      <c r="DD13" s="80"/>
      <c r="DE13" s="80"/>
      <c r="DF13" s="79"/>
      <c r="DG13" s="79"/>
      <c r="DH13" s="79"/>
      <c r="DS13" s="106" t="s">
        <v>55</v>
      </c>
    </row>
    <row r="14" spans="5:123" ht="12" customHeight="1" x14ac:dyDescent="0.15">
      <c r="E14" s="165"/>
      <c r="F14" s="166"/>
      <c r="G14" s="166"/>
      <c r="H14" s="167"/>
      <c r="I14" s="329"/>
      <c r="J14" s="330"/>
      <c r="K14" s="330"/>
      <c r="L14" s="330"/>
      <c r="M14" s="330"/>
      <c r="N14" s="229"/>
      <c r="O14" s="229"/>
      <c r="P14" s="229"/>
      <c r="Q14" s="166"/>
      <c r="R14" s="166"/>
      <c r="S14" s="229"/>
      <c r="T14" s="229"/>
      <c r="U14" s="229"/>
      <c r="V14" s="166"/>
      <c r="W14" s="166"/>
      <c r="X14" s="229"/>
      <c r="Y14" s="229"/>
      <c r="Z14" s="229"/>
      <c r="AA14" s="166"/>
      <c r="AB14" s="166"/>
      <c r="AC14" s="229"/>
      <c r="AD14" s="229"/>
      <c r="AE14" s="317"/>
      <c r="AF14" s="317"/>
      <c r="AG14" s="317"/>
      <c r="AH14" s="229"/>
      <c r="AI14" s="230"/>
      <c r="AJ14" s="165"/>
      <c r="AK14" s="166"/>
      <c r="AL14" s="319"/>
      <c r="AM14" s="321"/>
      <c r="AN14" s="229"/>
      <c r="AO14" s="229"/>
      <c r="AP14" s="229"/>
      <c r="AQ14" s="229"/>
      <c r="AR14" s="230"/>
      <c r="AT14" s="64"/>
      <c r="BG14" s="3"/>
      <c r="BH14" s="346"/>
      <c r="BI14" s="346"/>
      <c r="BJ14" s="346"/>
      <c r="BK14" s="346"/>
      <c r="BL14" s="346"/>
      <c r="BM14" s="346"/>
      <c r="BN14" s="346"/>
      <c r="BO14" s="346"/>
      <c r="BP14" s="346"/>
      <c r="BQ14" s="346"/>
      <c r="BR14" s="346"/>
      <c r="BS14" s="346"/>
      <c r="BT14" s="346"/>
      <c r="BU14" s="346"/>
      <c r="BV14" s="346"/>
      <c r="BW14" s="346"/>
      <c r="BX14" s="346"/>
      <c r="BY14" s="346"/>
      <c r="BZ14" s="346"/>
      <c r="CA14" s="346"/>
      <c r="CB14" s="346"/>
      <c r="CC14" s="82"/>
      <c r="CD14" s="82"/>
      <c r="CE14" s="11"/>
      <c r="CF14" s="11"/>
      <c r="CG14" s="29"/>
      <c r="CH14" s="38"/>
      <c r="CI14" s="38"/>
      <c r="CJ14" s="38"/>
      <c r="CK14" s="38"/>
      <c r="CL14" s="38"/>
      <c r="CM14" s="38"/>
      <c r="CN14" s="38"/>
      <c r="CO14" s="38"/>
      <c r="CP14" s="38"/>
      <c r="CQ14" s="38"/>
      <c r="CR14" s="38"/>
      <c r="CS14" s="38"/>
      <c r="CT14" s="38"/>
      <c r="CU14" s="38"/>
      <c r="CV14" s="38"/>
      <c r="CW14" s="38"/>
      <c r="CX14" s="38"/>
      <c r="CY14" s="38"/>
      <c r="CZ14" s="38"/>
      <c r="DA14" s="38"/>
      <c r="DB14" s="38"/>
      <c r="DC14" s="38"/>
      <c r="DD14" s="38"/>
      <c r="DE14" s="38"/>
      <c r="DS14" s="106" t="s">
        <v>56</v>
      </c>
    </row>
    <row r="15" spans="5:123" ht="12.6" customHeight="1" x14ac:dyDescent="0.15">
      <c r="E15" s="387" t="s">
        <v>66</v>
      </c>
      <c r="F15" s="388"/>
      <c r="G15" s="388"/>
      <c r="H15" s="389"/>
      <c r="I15" s="390" t="s">
        <v>19</v>
      </c>
      <c r="J15" s="391"/>
      <c r="K15" s="396"/>
      <c r="L15" s="396"/>
      <c r="M15" s="396"/>
      <c r="N15" s="396"/>
      <c r="O15" s="91" t="s">
        <v>125</v>
      </c>
      <c r="P15" s="396"/>
      <c r="Q15" s="396"/>
      <c r="R15" s="396"/>
      <c r="S15" s="396"/>
      <c r="T15" s="396"/>
      <c r="U15" s="392" t="s">
        <v>20</v>
      </c>
      <c r="V15" s="392"/>
      <c r="W15" s="392"/>
      <c r="X15" s="392"/>
      <c r="Y15" s="392"/>
      <c r="Z15" s="392"/>
      <c r="AA15" s="392"/>
      <c r="AB15" s="392"/>
      <c r="AC15" s="392"/>
      <c r="AD15" s="392"/>
      <c r="AE15" s="392"/>
      <c r="AF15" s="392"/>
      <c r="AG15" s="392"/>
      <c r="AH15" s="392"/>
      <c r="AI15" s="392"/>
      <c r="AJ15" s="392"/>
      <c r="AK15" s="392"/>
      <c r="AL15" s="392"/>
      <c r="AM15" s="392"/>
      <c r="AN15" s="393"/>
      <c r="AO15" s="162" t="s">
        <v>18</v>
      </c>
      <c r="AP15" s="318"/>
      <c r="AQ15" s="397"/>
      <c r="AR15" s="159"/>
      <c r="AS15" s="398"/>
      <c r="AT15" s="156" t="s">
        <v>137</v>
      </c>
      <c r="AU15" s="397"/>
      <c r="AV15" s="159"/>
      <c r="AW15" s="398"/>
      <c r="AX15" s="156" t="s">
        <v>125</v>
      </c>
      <c r="AY15" s="397"/>
      <c r="AZ15" s="159"/>
      <c r="BA15" s="159"/>
      <c r="BB15" s="168"/>
      <c r="BG15" s="3"/>
      <c r="BH15" s="347" t="s">
        <v>63</v>
      </c>
      <c r="BI15" s="348"/>
      <c r="BJ15" s="348"/>
      <c r="BK15" s="348"/>
      <c r="BL15" s="348"/>
      <c r="BM15" s="348"/>
      <c r="BN15" s="348"/>
      <c r="BO15" s="348"/>
      <c r="BP15" s="348"/>
      <c r="BQ15" s="348"/>
      <c r="BR15" s="348"/>
      <c r="BS15" s="348"/>
      <c r="BT15" s="348"/>
      <c r="BU15" s="348"/>
      <c r="BV15" s="348"/>
      <c r="BW15" s="348"/>
      <c r="BX15" s="348"/>
      <c r="BY15" s="348"/>
      <c r="BZ15" s="348"/>
      <c r="CA15" s="348"/>
      <c r="CB15" s="348"/>
      <c r="CC15" s="348"/>
      <c r="CD15" s="348"/>
      <c r="CE15" s="349"/>
      <c r="CF15" s="350" t="s">
        <v>136</v>
      </c>
      <c r="CG15" s="351"/>
      <c r="CH15" s="351"/>
      <c r="CI15" s="351"/>
      <c r="CJ15" s="351"/>
      <c r="CK15" s="351"/>
      <c r="CL15" s="351"/>
      <c r="CM15" s="351"/>
      <c r="CN15" s="351"/>
      <c r="CO15" s="351"/>
      <c r="CP15" s="351"/>
      <c r="CQ15" s="351"/>
      <c r="CR15" s="351"/>
      <c r="CS15" s="351"/>
      <c r="CT15" s="351"/>
      <c r="CU15" s="351"/>
      <c r="CV15" s="351"/>
      <c r="CW15" s="351"/>
      <c r="CX15" s="351"/>
      <c r="CY15" s="351"/>
      <c r="CZ15" s="351"/>
      <c r="DA15" s="351"/>
      <c r="DB15" s="351"/>
      <c r="DC15" s="351"/>
      <c r="DD15" s="351"/>
      <c r="DE15" s="352"/>
      <c r="DS15" s="106" t="s">
        <v>57</v>
      </c>
    </row>
    <row r="16" spans="5:123" ht="12.6" customHeight="1" x14ac:dyDescent="0.15">
      <c r="E16" s="246" t="s">
        <v>38</v>
      </c>
      <c r="F16" s="247"/>
      <c r="G16" s="247"/>
      <c r="H16" s="248"/>
      <c r="I16" s="363"/>
      <c r="J16" s="364"/>
      <c r="K16" s="364"/>
      <c r="L16" s="364"/>
      <c r="M16" s="364"/>
      <c r="N16" s="364"/>
      <c r="O16" s="364"/>
      <c r="P16" s="364"/>
      <c r="Q16" s="364"/>
      <c r="R16" s="364"/>
      <c r="S16" s="364"/>
      <c r="T16" s="364"/>
      <c r="U16" s="364"/>
      <c r="V16" s="364"/>
      <c r="W16" s="364"/>
      <c r="X16" s="364"/>
      <c r="Y16" s="364"/>
      <c r="Z16" s="364"/>
      <c r="AA16" s="364"/>
      <c r="AB16" s="364"/>
      <c r="AC16" s="364"/>
      <c r="AD16" s="364"/>
      <c r="AE16" s="364"/>
      <c r="AF16" s="364"/>
      <c r="AG16" s="364"/>
      <c r="AH16" s="364"/>
      <c r="AI16" s="364"/>
      <c r="AJ16" s="364"/>
      <c r="AK16" s="364"/>
      <c r="AL16" s="364"/>
      <c r="AM16" s="364"/>
      <c r="AN16" s="365"/>
      <c r="AO16" s="165"/>
      <c r="AP16" s="319"/>
      <c r="AQ16" s="399"/>
      <c r="AR16" s="161"/>
      <c r="AS16" s="400"/>
      <c r="AT16" s="157"/>
      <c r="AU16" s="399"/>
      <c r="AV16" s="161"/>
      <c r="AW16" s="400"/>
      <c r="AX16" s="157"/>
      <c r="AY16" s="399"/>
      <c r="AZ16" s="161"/>
      <c r="BA16" s="161"/>
      <c r="BB16" s="169"/>
      <c r="BG16" s="3"/>
      <c r="BH16" s="115"/>
      <c r="BI16" s="116"/>
      <c r="BJ16" s="116"/>
      <c r="BK16" s="116"/>
      <c r="BL16" s="116"/>
      <c r="BM16" s="116"/>
      <c r="BN16" s="116"/>
      <c r="BO16" s="116"/>
      <c r="BP16" s="116"/>
      <c r="BQ16" s="116"/>
      <c r="BR16" s="116"/>
      <c r="BS16" s="116"/>
      <c r="BT16" s="116"/>
      <c r="BU16" s="116"/>
      <c r="BV16" s="116"/>
      <c r="BW16" s="116"/>
      <c r="BX16" s="116"/>
      <c r="BY16" s="116"/>
      <c r="BZ16" s="116"/>
      <c r="CA16" s="116"/>
      <c r="CB16" s="116"/>
      <c r="CC16" s="116"/>
      <c r="CD16" s="116"/>
      <c r="CE16" s="117"/>
      <c r="CF16" s="115"/>
      <c r="CG16" s="116"/>
      <c r="CH16" s="116"/>
      <c r="CI16" s="116"/>
      <c r="CJ16" s="116"/>
      <c r="CK16" s="116"/>
      <c r="CL16" s="116"/>
      <c r="CM16" s="116"/>
      <c r="CN16" s="116"/>
      <c r="CO16" s="116"/>
      <c r="CP16" s="116"/>
      <c r="CQ16" s="116"/>
      <c r="CR16" s="116"/>
      <c r="CS16" s="116"/>
      <c r="CT16" s="116"/>
      <c r="CU16" s="116"/>
      <c r="CV16" s="116"/>
      <c r="CW16" s="116"/>
      <c r="CX16" s="116"/>
      <c r="CY16" s="116"/>
      <c r="CZ16" s="116"/>
      <c r="DA16" s="116"/>
      <c r="DB16" s="116"/>
      <c r="DC16" s="116"/>
      <c r="DD16" s="116"/>
      <c r="DE16" s="117"/>
      <c r="DS16" s="106" t="s">
        <v>58</v>
      </c>
    </row>
    <row r="17" spans="1:137" ht="12" customHeight="1" x14ac:dyDescent="0.15">
      <c r="E17" s="293" t="s">
        <v>67</v>
      </c>
      <c r="F17" s="294"/>
      <c r="G17" s="294"/>
      <c r="H17" s="295"/>
      <c r="I17" s="366"/>
      <c r="J17" s="367"/>
      <c r="K17" s="367"/>
      <c r="L17" s="367"/>
      <c r="M17" s="367"/>
      <c r="N17" s="367"/>
      <c r="O17" s="367"/>
      <c r="P17" s="367"/>
      <c r="Q17" s="367"/>
      <c r="R17" s="367"/>
      <c r="S17" s="367"/>
      <c r="T17" s="367"/>
      <c r="U17" s="367"/>
      <c r="V17" s="367"/>
      <c r="W17" s="367"/>
      <c r="X17" s="367"/>
      <c r="Y17" s="367"/>
      <c r="Z17" s="367"/>
      <c r="AA17" s="367"/>
      <c r="AB17" s="367"/>
      <c r="AC17" s="367"/>
      <c r="AD17" s="367"/>
      <c r="AE17" s="367"/>
      <c r="AF17" s="367"/>
      <c r="AG17" s="367"/>
      <c r="AH17" s="367"/>
      <c r="AI17" s="367"/>
      <c r="AJ17" s="367"/>
      <c r="AK17" s="367"/>
      <c r="AL17" s="367"/>
      <c r="AM17" s="367"/>
      <c r="AN17" s="367"/>
      <c r="AO17" s="367"/>
      <c r="AP17" s="367"/>
      <c r="AQ17" s="367"/>
      <c r="AR17" s="367"/>
      <c r="AS17" s="367"/>
      <c r="AT17" s="367"/>
      <c r="AU17" s="367"/>
      <c r="AV17" s="367"/>
      <c r="AW17" s="367"/>
      <c r="AX17" s="367"/>
      <c r="AY17" s="367"/>
      <c r="AZ17" s="367"/>
      <c r="BA17" s="367"/>
      <c r="BB17" s="368"/>
      <c r="BG17" s="3"/>
      <c r="BH17" s="118"/>
      <c r="BI17" s="119"/>
      <c r="BJ17" s="353" t="s">
        <v>64</v>
      </c>
      <c r="BK17" s="354"/>
      <c r="BL17" s="355"/>
      <c r="BM17" s="120" t="s">
        <v>65</v>
      </c>
      <c r="BN17" s="353" t="s">
        <v>64</v>
      </c>
      <c r="BO17" s="354"/>
      <c r="BP17" s="355"/>
      <c r="BQ17" s="120" t="s">
        <v>65</v>
      </c>
      <c r="BR17" s="353" t="s">
        <v>64</v>
      </c>
      <c r="BS17" s="354"/>
      <c r="BT17" s="355"/>
      <c r="BU17" s="120" t="s">
        <v>65</v>
      </c>
      <c r="BV17" s="353" t="s">
        <v>64</v>
      </c>
      <c r="BW17" s="354"/>
      <c r="BX17" s="355"/>
      <c r="BY17" s="120" t="s">
        <v>65</v>
      </c>
      <c r="BZ17" s="353" t="s">
        <v>64</v>
      </c>
      <c r="CA17" s="354"/>
      <c r="CB17" s="355"/>
      <c r="CC17" s="121"/>
      <c r="CD17" s="121"/>
      <c r="CE17" s="122"/>
      <c r="CF17" s="123"/>
      <c r="CG17" s="119"/>
      <c r="CH17" s="119"/>
      <c r="CI17" s="124"/>
      <c r="CJ17" s="125"/>
      <c r="CK17" s="125"/>
      <c r="CL17" s="126"/>
      <c r="CM17" s="359" t="s">
        <v>134</v>
      </c>
      <c r="CN17" s="360"/>
      <c r="CO17" s="124"/>
      <c r="CP17" s="125"/>
      <c r="CQ17" s="125"/>
      <c r="CR17" s="126"/>
      <c r="CS17" s="127"/>
      <c r="CT17" s="127"/>
      <c r="CU17" s="128"/>
      <c r="CV17" s="128"/>
      <c r="CW17" s="128"/>
      <c r="CX17" s="128"/>
      <c r="CY17" s="128"/>
      <c r="CZ17" s="128"/>
      <c r="DA17" s="128"/>
      <c r="DB17" s="128"/>
      <c r="DC17" s="128"/>
      <c r="DD17" s="121"/>
      <c r="DE17" s="129"/>
      <c r="DS17" s="106" t="s">
        <v>59</v>
      </c>
    </row>
    <row r="18" spans="1:137" ht="12" customHeight="1" x14ac:dyDescent="0.15">
      <c r="E18" s="296"/>
      <c r="F18" s="297"/>
      <c r="G18" s="297"/>
      <c r="H18" s="298"/>
      <c r="I18" s="369"/>
      <c r="J18" s="370"/>
      <c r="K18" s="370"/>
      <c r="L18" s="370"/>
      <c r="M18" s="370"/>
      <c r="N18" s="370"/>
      <c r="O18" s="370"/>
      <c r="P18" s="370"/>
      <c r="Q18" s="370"/>
      <c r="R18" s="370"/>
      <c r="S18" s="370"/>
      <c r="T18" s="370"/>
      <c r="U18" s="370"/>
      <c r="V18" s="370"/>
      <c r="W18" s="370"/>
      <c r="X18" s="370"/>
      <c r="Y18" s="370"/>
      <c r="Z18" s="370"/>
      <c r="AA18" s="370"/>
      <c r="AB18" s="370"/>
      <c r="AC18" s="370"/>
      <c r="AD18" s="370"/>
      <c r="AE18" s="370"/>
      <c r="AF18" s="370"/>
      <c r="AG18" s="370"/>
      <c r="AH18" s="370"/>
      <c r="AI18" s="370"/>
      <c r="AJ18" s="370"/>
      <c r="AK18" s="370"/>
      <c r="AL18" s="370"/>
      <c r="AM18" s="370"/>
      <c r="AN18" s="370"/>
      <c r="AO18" s="370"/>
      <c r="AP18" s="370"/>
      <c r="AQ18" s="370"/>
      <c r="AR18" s="370"/>
      <c r="AS18" s="370"/>
      <c r="AT18" s="370"/>
      <c r="AU18" s="370"/>
      <c r="AV18" s="370"/>
      <c r="AW18" s="370"/>
      <c r="AX18" s="370"/>
      <c r="AY18" s="370"/>
      <c r="AZ18" s="370"/>
      <c r="BA18" s="370"/>
      <c r="BB18" s="371"/>
      <c r="BG18" s="3"/>
      <c r="BH18" s="118"/>
      <c r="BI18" s="121"/>
      <c r="BJ18" s="356"/>
      <c r="BK18" s="357"/>
      <c r="BL18" s="358"/>
      <c r="BM18" s="120"/>
      <c r="BN18" s="356"/>
      <c r="BO18" s="357"/>
      <c r="BP18" s="358"/>
      <c r="BQ18" s="120"/>
      <c r="BR18" s="356"/>
      <c r="BS18" s="357"/>
      <c r="BT18" s="358"/>
      <c r="BU18" s="120"/>
      <c r="BV18" s="356"/>
      <c r="BW18" s="357"/>
      <c r="BX18" s="358"/>
      <c r="BY18" s="120"/>
      <c r="BZ18" s="356"/>
      <c r="CA18" s="357"/>
      <c r="CB18" s="358"/>
      <c r="CC18" s="121"/>
      <c r="CD18" s="121"/>
      <c r="CE18" s="122"/>
      <c r="CF18" s="123"/>
      <c r="CG18" s="119"/>
      <c r="CH18" s="119"/>
      <c r="CI18" s="130"/>
      <c r="CJ18" s="131"/>
      <c r="CK18" s="131"/>
      <c r="CL18" s="132"/>
      <c r="CM18" s="359"/>
      <c r="CN18" s="360"/>
      <c r="CO18" s="130"/>
      <c r="CP18" s="131"/>
      <c r="CQ18" s="131"/>
      <c r="CR18" s="132"/>
      <c r="CS18" s="128"/>
      <c r="CT18" s="128"/>
      <c r="CU18" s="127"/>
      <c r="CV18" s="128"/>
      <c r="CW18" s="128" t="s">
        <v>133</v>
      </c>
      <c r="CX18" s="128"/>
      <c r="CY18" s="128"/>
      <c r="CZ18" s="128"/>
      <c r="DA18" s="128"/>
      <c r="DB18" s="128"/>
      <c r="DC18" s="128"/>
      <c r="DD18" s="121"/>
      <c r="DE18" s="129"/>
      <c r="DS18" s="106" t="s">
        <v>60</v>
      </c>
    </row>
    <row r="19" spans="1:137" ht="12" customHeight="1" x14ac:dyDescent="0.15">
      <c r="E19" s="296"/>
      <c r="F19" s="297"/>
      <c r="G19" s="297"/>
      <c r="H19" s="298"/>
      <c r="I19" s="372" t="s">
        <v>114</v>
      </c>
      <c r="J19" s="373"/>
      <c r="K19" s="373"/>
      <c r="L19" s="373"/>
      <c r="M19" s="374"/>
      <c r="N19" s="378"/>
      <c r="O19" s="379"/>
      <c r="P19" s="379"/>
      <c r="Q19" s="379"/>
      <c r="R19" s="379"/>
      <c r="S19" s="379"/>
      <c r="T19" s="379"/>
      <c r="U19" s="379"/>
      <c r="V19" s="379"/>
      <c r="W19" s="379"/>
      <c r="X19" s="379"/>
      <c r="Y19" s="379"/>
      <c r="Z19" s="379"/>
      <c r="AA19" s="379"/>
      <c r="AB19" s="379"/>
      <c r="AC19" s="379"/>
      <c r="AD19" s="379"/>
      <c r="AE19" s="379"/>
      <c r="AF19" s="379"/>
      <c r="AG19" s="379"/>
      <c r="AH19" s="379"/>
      <c r="AI19" s="379"/>
      <c r="AJ19" s="379"/>
      <c r="AK19" s="379"/>
      <c r="AL19" s="379"/>
      <c r="AM19" s="379"/>
      <c r="AN19" s="379"/>
      <c r="AO19" s="379"/>
      <c r="AP19" s="379"/>
      <c r="AQ19" s="379"/>
      <c r="AR19" s="379"/>
      <c r="AS19" s="379"/>
      <c r="AT19" s="379"/>
      <c r="AU19" s="379"/>
      <c r="AV19" s="379"/>
      <c r="AW19" s="379"/>
      <c r="AX19" s="379"/>
      <c r="AY19" s="379"/>
      <c r="AZ19" s="379"/>
      <c r="BA19" s="379"/>
      <c r="BB19" s="380"/>
      <c r="BH19" s="133"/>
      <c r="BI19" s="134"/>
      <c r="BJ19" s="134"/>
      <c r="BK19" s="134"/>
      <c r="BL19" s="134"/>
      <c r="BM19" s="134"/>
      <c r="BN19" s="134"/>
      <c r="BO19" s="134"/>
      <c r="BP19" s="134"/>
      <c r="BQ19" s="134"/>
      <c r="BR19" s="134"/>
      <c r="BS19" s="134"/>
      <c r="BT19" s="134"/>
      <c r="BU19" s="134"/>
      <c r="BV19" s="134"/>
      <c r="BW19" s="134"/>
      <c r="BX19" s="134"/>
      <c r="BY19" s="134"/>
      <c r="BZ19" s="134"/>
      <c r="CA19" s="134"/>
      <c r="CB19" s="134"/>
      <c r="CC19" s="134"/>
      <c r="CD19" s="134"/>
      <c r="CE19" s="135"/>
      <c r="CF19" s="133"/>
      <c r="CG19" s="134"/>
      <c r="CH19" s="134"/>
      <c r="CI19" s="134"/>
      <c r="CJ19" s="134"/>
      <c r="CK19" s="134"/>
      <c r="CL19" s="134"/>
      <c r="CM19" s="134"/>
      <c r="CN19" s="134"/>
      <c r="CO19" s="134"/>
      <c r="CP19" s="134"/>
      <c r="CQ19" s="134"/>
      <c r="CR19" s="134"/>
      <c r="CS19" s="134"/>
      <c r="CT19" s="134"/>
      <c r="CU19" s="134"/>
      <c r="CV19" s="134"/>
      <c r="CW19" s="134"/>
      <c r="CX19" s="134"/>
      <c r="CY19" s="134"/>
      <c r="CZ19" s="134"/>
      <c r="DA19" s="134"/>
      <c r="DB19" s="134"/>
      <c r="DC19" s="134"/>
      <c r="DD19" s="134"/>
      <c r="DE19" s="135"/>
      <c r="DS19" s="106" t="s">
        <v>61</v>
      </c>
    </row>
    <row r="20" spans="1:137" ht="12" customHeight="1" x14ac:dyDescent="0.15">
      <c r="E20" s="165"/>
      <c r="F20" s="166"/>
      <c r="G20" s="166"/>
      <c r="H20" s="167"/>
      <c r="I20" s="375"/>
      <c r="J20" s="376"/>
      <c r="K20" s="376"/>
      <c r="L20" s="376"/>
      <c r="M20" s="377"/>
      <c r="N20" s="381"/>
      <c r="O20" s="382"/>
      <c r="P20" s="382"/>
      <c r="Q20" s="382"/>
      <c r="R20" s="382"/>
      <c r="S20" s="382"/>
      <c r="T20" s="382"/>
      <c r="U20" s="382"/>
      <c r="V20" s="382"/>
      <c r="W20" s="382"/>
      <c r="X20" s="382"/>
      <c r="Y20" s="382"/>
      <c r="Z20" s="382"/>
      <c r="AA20" s="382"/>
      <c r="AB20" s="382"/>
      <c r="AC20" s="382"/>
      <c r="AD20" s="382"/>
      <c r="AE20" s="382"/>
      <c r="AF20" s="382"/>
      <c r="AG20" s="382"/>
      <c r="AH20" s="382"/>
      <c r="AI20" s="382"/>
      <c r="AJ20" s="382"/>
      <c r="AK20" s="382"/>
      <c r="AL20" s="382"/>
      <c r="AM20" s="382"/>
      <c r="AN20" s="382"/>
      <c r="AO20" s="382"/>
      <c r="AP20" s="382"/>
      <c r="AQ20" s="382"/>
      <c r="AR20" s="382"/>
      <c r="AS20" s="382"/>
      <c r="AT20" s="382"/>
      <c r="AU20" s="382"/>
      <c r="AV20" s="382"/>
      <c r="AW20" s="382"/>
      <c r="AX20" s="382"/>
      <c r="AY20" s="382"/>
      <c r="AZ20" s="382"/>
      <c r="BA20" s="382"/>
      <c r="BB20" s="383"/>
      <c r="DF20" s="80"/>
      <c r="DG20" s="80"/>
      <c r="DH20" s="80"/>
      <c r="DS20" s="106" t="s">
        <v>62</v>
      </c>
    </row>
    <row r="21" spans="1:137" ht="15" customHeight="1" x14ac:dyDescent="0.2">
      <c r="E21" s="162" t="s">
        <v>8</v>
      </c>
      <c r="F21" s="163"/>
      <c r="G21" s="163"/>
      <c r="H21" s="164"/>
      <c r="I21" s="158"/>
      <c r="J21" s="159"/>
      <c r="K21" s="159"/>
      <c r="L21" s="159"/>
      <c r="M21" s="156" t="s">
        <v>137</v>
      </c>
      <c r="N21" s="159"/>
      <c r="O21" s="159"/>
      <c r="P21" s="159"/>
      <c r="Q21" s="159"/>
      <c r="R21" s="159"/>
      <c r="S21" s="159"/>
      <c r="T21" s="156" t="s">
        <v>125</v>
      </c>
      <c r="U21" s="159"/>
      <c r="V21" s="159"/>
      <c r="W21" s="159"/>
      <c r="X21" s="159"/>
      <c r="Y21" s="159"/>
      <c r="Z21" s="168"/>
      <c r="AA21" s="162" t="s">
        <v>21</v>
      </c>
      <c r="AB21" s="163"/>
      <c r="AC21" s="163"/>
      <c r="AD21" s="163"/>
      <c r="AE21" s="164"/>
      <c r="AF21" s="403"/>
      <c r="AG21" s="404"/>
      <c r="AH21" s="404"/>
      <c r="AI21" s="404"/>
      <c r="AJ21" s="404"/>
      <c r="AK21" s="404"/>
      <c r="AL21" s="404"/>
      <c r="AM21" s="404"/>
      <c r="AN21" s="404"/>
      <c r="AO21" s="404"/>
      <c r="AP21" s="404"/>
      <c r="AQ21" s="404"/>
      <c r="AR21" s="404"/>
      <c r="AS21" s="404"/>
      <c r="AT21" s="404"/>
      <c r="AU21" s="404"/>
      <c r="AV21" s="404"/>
      <c r="AW21" s="404"/>
      <c r="AX21" s="404"/>
      <c r="AY21" s="404"/>
      <c r="AZ21" s="404"/>
      <c r="BA21" s="404"/>
      <c r="BB21" s="405"/>
      <c r="BH21" s="190" t="s">
        <v>129</v>
      </c>
      <c r="BI21" s="190"/>
      <c r="BJ21" s="190"/>
      <c r="BK21" s="190"/>
      <c r="BL21" s="190"/>
      <c r="BM21" s="190"/>
      <c r="BN21" s="190"/>
      <c r="BO21" s="190"/>
      <c r="BP21" s="190"/>
      <c r="BQ21" s="95"/>
      <c r="DF21" s="38"/>
      <c r="DG21" s="38"/>
      <c r="DH21" s="38"/>
    </row>
    <row r="22" spans="1:137" ht="12" customHeight="1" x14ac:dyDescent="0.2">
      <c r="E22" s="165"/>
      <c r="F22" s="166"/>
      <c r="G22" s="166"/>
      <c r="H22" s="167"/>
      <c r="I22" s="160"/>
      <c r="J22" s="161"/>
      <c r="K22" s="161"/>
      <c r="L22" s="161"/>
      <c r="M22" s="157"/>
      <c r="N22" s="161"/>
      <c r="O22" s="161"/>
      <c r="P22" s="161"/>
      <c r="Q22" s="161"/>
      <c r="R22" s="161"/>
      <c r="S22" s="161"/>
      <c r="T22" s="157"/>
      <c r="U22" s="161"/>
      <c r="V22" s="161"/>
      <c r="W22" s="161"/>
      <c r="X22" s="161"/>
      <c r="Y22" s="161"/>
      <c r="Z22" s="169"/>
      <c r="AA22" s="165"/>
      <c r="AB22" s="166"/>
      <c r="AC22" s="166"/>
      <c r="AD22" s="166"/>
      <c r="AE22" s="167"/>
      <c r="AF22" s="406"/>
      <c r="AG22" s="407"/>
      <c r="AH22" s="407"/>
      <c r="AI22" s="407"/>
      <c r="AJ22" s="407"/>
      <c r="AK22" s="407"/>
      <c r="AL22" s="407"/>
      <c r="AM22" s="407"/>
      <c r="AN22" s="407"/>
      <c r="AO22" s="407"/>
      <c r="AP22" s="407"/>
      <c r="AQ22" s="407"/>
      <c r="AR22" s="407"/>
      <c r="AS22" s="407"/>
      <c r="AT22" s="407"/>
      <c r="AU22" s="407"/>
      <c r="AV22" s="407"/>
      <c r="AW22" s="407"/>
      <c r="AX22" s="407"/>
      <c r="AY22" s="407"/>
      <c r="AZ22" s="407"/>
      <c r="BA22" s="407"/>
      <c r="BB22" s="408"/>
      <c r="BH22" s="191"/>
      <c r="BI22" s="191"/>
      <c r="BJ22" s="191"/>
      <c r="BK22" s="191"/>
      <c r="BL22" s="191"/>
      <c r="BM22" s="191"/>
      <c r="BN22" s="191"/>
      <c r="BO22" s="191"/>
      <c r="BP22" s="191"/>
      <c r="BQ22" s="95"/>
      <c r="BR22" s="96" t="s">
        <v>139</v>
      </c>
      <c r="BS22" s="97" t="s">
        <v>142</v>
      </c>
      <c r="BT22" s="98"/>
      <c r="BU22" s="96"/>
      <c r="BV22" s="96"/>
      <c r="BW22" s="99"/>
      <c r="BX22" s="99"/>
      <c r="BY22" s="99"/>
      <c r="BZ22" s="99"/>
      <c r="CA22" s="99"/>
      <c r="CB22" s="99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</row>
    <row r="23" spans="1:137" ht="12" customHeight="1" x14ac:dyDescent="0.15">
      <c r="AO23" s="409"/>
      <c r="AP23" s="409"/>
      <c r="AQ23" s="332"/>
      <c r="AR23" s="332"/>
      <c r="AS23" s="332"/>
      <c r="AT23" s="332"/>
      <c r="AU23" s="332"/>
      <c r="AV23" s="332"/>
      <c r="AW23" s="332"/>
      <c r="AX23" s="332"/>
      <c r="AY23" s="332"/>
      <c r="AZ23" s="332"/>
      <c r="BA23" s="332"/>
      <c r="BB23" s="332"/>
      <c r="BH23" s="170" t="s">
        <v>141</v>
      </c>
      <c r="BI23" s="171"/>
      <c r="BJ23" s="172" t="s">
        <v>0</v>
      </c>
      <c r="BK23" s="172"/>
      <c r="BL23" s="172" t="s">
        <v>1</v>
      </c>
      <c r="BM23" s="172"/>
      <c r="BN23" s="172" t="s">
        <v>140</v>
      </c>
      <c r="BO23" s="172"/>
      <c r="BP23" s="172"/>
      <c r="BQ23" s="172"/>
      <c r="BR23" s="172"/>
      <c r="BS23" s="172"/>
      <c r="BT23" s="172"/>
      <c r="BU23" s="172"/>
      <c r="BV23" s="172"/>
      <c r="BW23" s="172"/>
      <c r="BX23" s="172"/>
      <c r="BY23" s="172"/>
      <c r="BZ23" s="172"/>
      <c r="CA23" s="172"/>
      <c r="CB23" s="172"/>
      <c r="CC23" s="172"/>
      <c r="CD23" s="172"/>
      <c r="CE23" s="172"/>
      <c r="CF23" s="172"/>
      <c r="CG23" s="172"/>
      <c r="CH23" s="172"/>
      <c r="CI23" s="172"/>
      <c r="CJ23" s="172"/>
      <c r="CK23" s="172"/>
      <c r="CL23" s="172"/>
      <c r="CM23" s="172"/>
      <c r="CN23" s="172"/>
      <c r="CO23" s="172"/>
      <c r="CP23" s="172"/>
      <c r="CQ23" s="172"/>
      <c r="CR23" s="172"/>
      <c r="CS23" s="172"/>
      <c r="CT23" s="172"/>
      <c r="CU23" s="172"/>
      <c r="CV23" s="172"/>
      <c r="CW23" s="172"/>
      <c r="CX23" s="172"/>
      <c r="CY23" s="172"/>
      <c r="CZ23" s="172"/>
      <c r="DA23" s="172"/>
      <c r="DB23" s="172"/>
      <c r="DC23" s="172"/>
      <c r="DD23" s="172"/>
      <c r="DE23" s="173"/>
      <c r="DS23" s="103" t="s">
        <v>115</v>
      </c>
    </row>
    <row r="24" spans="1:137" ht="14.25" customHeight="1" x14ac:dyDescent="0.15">
      <c r="A24" s="37"/>
      <c r="B24" s="65"/>
      <c r="C24" s="65"/>
      <c r="D24" s="65"/>
      <c r="E24" s="88" t="s">
        <v>128</v>
      </c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6"/>
      <c r="AE24" s="66"/>
      <c r="AF24" s="66"/>
      <c r="AG24" s="66"/>
      <c r="AH24" s="66"/>
      <c r="AI24" s="66"/>
      <c r="AJ24" s="66"/>
      <c r="AK24" s="66"/>
      <c r="AL24" s="66"/>
      <c r="AM24" s="66"/>
      <c r="AN24" s="66"/>
      <c r="AO24" s="66"/>
      <c r="AP24" s="66"/>
      <c r="AQ24" s="65"/>
      <c r="AR24" s="65"/>
      <c r="AS24" s="65"/>
      <c r="AT24" s="65"/>
      <c r="AU24" s="65"/>
      <c r="AV24" s="65"/>
      <c r="AW24" s="65"/>
      <c r="AX24" s="65"/>
      <c r="AY24" s="65"/>
      <c r="AZ24" s="65"/>
      <c r="BA24" s="65"/>
      <c r="BB24" s="65"/>
      <c r="BC24" s="67"/>
      <c r="BD24" s="67"/>
      <c r="BE24" s="67"/>
      <c r="BH24" s="174"/>
      <c r="BI24" s="175"/>
      <c r="BJ24" s="176"/>
      <c r="BK24" s="177"/>
      <c r="BL24" s="176"/>
      <c r="BM24" s="177"/>
      <c r="BN24" s="384"/>
      <c r="BO24" s="385"/>
      <c r="BP24" s="385"/>
      <c r="BQ24" s="385"/>
      <c r="BR24" s="385"/>
      <c r="BS24" s="385"/>
      <c r="BT24" s="385"/>
      <c r="BU24" s="385"/>
      <c r="BV24" s="385"/>
      <c r="BW24" s="385"/>
      <c r="BX24" s="385"/>
      <c r="BY24" s="385"/>
      <c r="BZ24" s="385"/>
      <c r="CA24" s="385"/>
      <c r="CB24" s="385"/>
      <c r="CC24" s="385"/>
      <c r="CD24" s="385"/>
      <c r="CE24" s="385"/>
      <c r="CF24" s="385"/>
      <c r="CG24" s="385"/>
      <c r="CH24" s="385"/>
      <c r="CI24" s="385"/>
      <c r="CJ24" s="385"/>
      <c r="CK24" s="385"/>
      <c r="CL24" s="385"/>
      <c r="CM24" s="385"/>
      <c r="CN24" s="385"/>
      <c r="CO24" s="385"/>
      <c r="CP24" s="385"/>
      <c r="CQ24" s="385"/>
      <c r="CR24" s="385"/>
      <c r="CS24" s="385"/>
      <c r="CT24" s="385"/>
      <c r="CU24" s="385"/>
      <c r="CV24" s="385"/>
      <c r="CW24" s="385"/>
      <c r="CX24" s="385"/>
      <c r="CY24" s="385"/>
      <c r="CZ24" s="385"/>
      <c r="DA24" s="385"/>
      <c r="DB24" s="385"/>
      <c r="DC24" s="385"/>
      <c r="DD24" s="385"/>
      <c r="DE24" s="386"/>
      <c r="DJ24" s="100" t="str">
        <f>IF(OR(I25="該当の場合選択",I25=""),"",I25)</f>
        <v/>
      </c>
      <c r="DM24" s="109"/>
      <c r="DN24" s="109"/>
      <c r="DO24" s="109"/>
      <c r="DP24" s="109"/>
      <c r="DQ24" s="109"/>
      <c r="DR24" s="109"/>
      <c r="DS24" s="109" t="s">
        <v>110</v>
      </c>
      <c r="DT24" s="109"/>
      <c r="DU24" s="109"/>
      <c r="DV24" s="109"/>
      <c r="DW24" s="109"/>
      <c r="DX24" s="109"/>
      <c r="DY24" s="109"/>
      <c r="DZ24" s="109"/>
      <c r="EA24" s="109"/>
      <c r="EB24" s="109"/>
      <c r="EC24" s="109"/>
      <c r="ED24" s="109"/>
      <c r="EE24" s="109"/>
      <c r="EF24" s="109"/>
      <c r="EG24" s="109"/>
    </row>
    <row r="25" spans="1:137" ht="12" customHeight="1" x14ac:dyDescent="0.15">
      <c r="E25" s="162" t="s">
        <v>68</v>
      </c>
      <c r="F25" s="163"/>
      <c r="G25" s="163"/>
      <c r="H25" s="164"/>
      <c r="I25" s="331" t="s">
        <v>115</v>
      </c>
      <c r="J25" s="332"/>
      <c r="K25" s="332"/>
      <c r="L25" s="332"/>
      <c r="M25" s="332"/>
      <c r="N25" s="332"/>
      <c r="O25" s="332"/>
      <c r="P25" s="332"/>
      <c r="Q25" s="332"/>
      <c r="R25" s="332"/>
      <c r="S25" s="332"/>
      <c r="T25" s="332"/>
      <c r="U25" s="332"/>
      <c r="V25" s="333"/>
      <c r="W25" s="337" t="s">
        <v>69</v>
      </c>
      <c r="X25" s="338"/>
      <c r="Y25" s="338"/>
      <c r="Z25" s="338"/>
      <c r="AA25" s="339"/>
      <c r="AB25" s="331" t="s">
        <v>115</v>
      </c>
      <c r="AC25" s="332"/>
      <c r="AD25" s="332"/>
      <c r="AE25" s="332"/>
      <c r="AF25" s="332"/>
      <c r="AG25" s="332"/>
      <c r="AH25" s="332"/>
      <c r="AI25" s="332"/>
      <c r="AJ25" s="332"/>
      <c r="AK25" s="332"/>
      <c r="AL25" s="332"/>
      <c r="AM25" s="332"/>
      <c r="AN25" s="332"/>
      <c r="AO25" s="332"/>
      <c r="AP25" s="332"/>
      <c r="AQ25" s="332"/>
      <c r="AR25" s="332"/>
      <c r="AS25" s="332"/>
      <c r="AT25" s="332"/>
      <c r="AU25" s="332"/>
      <c r="AV25" s="332"/>
      <c r="AW25" s="332"/>
      <c r="AX25" s="332"/>
      <c r="AY25" s="332"/>
      <c r="AZ25" s="332"/>
      <c r="BA25" s="332"/>
      <c r="BB25" s="333"/>
      <c r="BH25" s="174"/>
      <c r="BI25" s="175"/>
      <c r="BJ25" s="178"/>
      <c r="BK25" s="179"/>
      <c r="BL25" s="178"/>
      <c r="BM25" s="179"/>
      <c r="BN25" s="183"/>
      <c r="BO25" s="184"/>
      <c r="BP25" s="184"/>
      <c r="BQ25" s="184"/>
      <c r="BR25" s="184"/>
      <c r="BS25" s="184"/>
      <c r="BT25" s="184"/>
      <c r="BU25" s="184"/>
      <c r="BV25" s="184"/>
      <c r="BW25" s="184"/>
      <c r="BX25" s="184"/>
      <c r="BY25" s="184"/>
      <c r="BZ25" s="184"/>
      <c r="CA25" s="184"/>
      <c r="CB25" s="184"/>
      <c r="CC25" s="184"/>
      <c r="CD25" s="184"/>
      <c r="CE25" s="184"/>
      <c r="CF25" s="184"/>
      <c r="CG25" s="184"/>
      <c r="CH25" s="184"/>
      <c r="CI25" s="184"/>
      <c r="CJ25" s="184"/>
      <c r="CK25" s="184"/>
      <c r="CL25" s="184"/>
      <c r="CM25" s="184"/>
      <c r="CN25" s="184"/>
      <c r="CO25" s="184"/>
      <c r="CP25" s="184"/>
      <c r="CQ25" s="184"/>
      <c r="CR25" s="184"/>
      <c r="CS25" s="184"/>
      <c r="CT25" s="184"/>
      <c r="CU25" s="184"/>
      <c r="CV25" s="184"/>
      <c r="CW25" s="184"/>
      <c r="CX25" s="184"/>
      <c r="CY25" s="184"/>
      <c r="CZ25" s="184"/>
      <c r="DA25" s="184"/>
      <c r="DB25" s="184"/>
      <c r="DC25" s="184"/>
      <c r="DD25" s="184"/>
      <c r="DE25" s="185"/>
      <c r="DJ25" s="100" t="str">
        <f>IF(OR(AB25="該当の場合選択",AB25="",),"",AB25)</f>
        <v/>
      </c>
      <c r="DS25" s="103" t="s">
        <v>111</v>
      </c>
    </row>
    <row r="26" spans="1:137" ht="12" customHeight="1" x14ac:dyDescent="0.15">
      <c r="E26" s="165"/>
      <c r="F26" s="166"/>
      <c r="G26" s="166"/>
      <c r="H26" s="167"/>
      <c r="I26" s="334"/>
      <c r="J26" s="335"/>
      <c r="K26" s="335"/>
      <c r="L26" s="335"/>
      <c r="M26" s="335"/>
      <c r="N26" s="335"/>
      <c r="O26" s="335"/>
      <c r="P26" s="335"/>
      <c r="Q26" s="335"/>
      <c r="R26" s="335"/>
      <c r="S26" s="335"/>
      <c r="T26" s="335"/>
      <c r="U26" s="335"/>
      <c r="V26" s="336"/>
      <c r="W26" s="340"/>
      <c r="X26" s="341"/>
      <c r="Y26" s="341"/>
      <c r="Z26" s="341"/>
      <c r="AA26" s="342"/>
      <c r="AB26" s="334"/>
      <c r="AC26" s="335"/>
      <c r="AD26" s="335"/>
      <c r="AE26" s="335"/>
      <c r="AF26" s="335"/>
      <c r="AG26" s="335"/>
      <c r="AH26" s="335"/>
      <c r="AI26" s="335"/>
      <c r="AJ26" s="335"/>
      <c r="AK26" s="335"/>
      <c r="AL26" s="335"/>
      <c r="AM26" s="335"/>
      <c r="AN26" s="335"/>
      <c r="AO26" s="335"/>
      <c r="AP26" s="335"/>
      <c r="AQ26" s="335"/>
      <c r="AR26" s="335"/>
      <c r="AS26" s="335"/>
      <c r="AT26" s="335"/>
      <c r="AU26" s="335"/>
      <c r="AV26" s="335"/>
      <c r="AW26" s="335"/>
      <c r="AX26" s="335"/>
      <c r="AY26" s="335"/>
      <c r="AZ26" s="335"/>
      <c r="BA26" s="335"/>
      <c r="BB26" s="336"/>
      <c r="BH26" s="174"/>
      <c r="BI26" s="175"/>
      <c r="BJ26" s="175"/>
      <c r="BK26" s="175"/>
      <c r="BL26" s="175"/>
      <c r="BM26" s="175"/>
      <c r="BN26" s="180"/>
      <c r="BO26" s="181"/>
      <c r="BP26" s="181"/>
      <c r="BQ26" s="181"/>
      <c r="BR26" s="181"/>
      <c r="BS26" s="181"/>
      <c r="BT26" s="181"/>
      <c r="BU26" s="181"/>
      <c r="BV26" s="181"/>
      <c r="BW26" s="181"/>
      <c r="BX26" s="181"/>
      <c r="BY26" s="181"/>
      <c r="BZ26" s="181"/>
      <c r="CA26" s="181"/>
      <c r="CB26" s="181"/>
      <c r="CC26" s="181"/>
      <c r="CD26" s="181"/>
      <c r="CE26" s="181"/>
      <c r="CF26" s="181"/>
      <c r="CG26" s="181"/>
      <c r="CH26" s="181"/>
      <c r="CI26" s="181"/>
      <c r="CJ26" s="181"/>
      <c r="CK26" s="181"/>
      <c r="CL26" s="181"/>
      <c r="CM26" s="181"/>
      <c r="CN26" s="181"/>
      <c r="CO26" s="181"/>
      <c r="CP26" s="181"/>
      <c r="CQ26" s="181"/>
      <c r="CR26" s="181"/>
      <c r="CS26" s="181"/>
      <c r="CT26" s="181"/>
      <c r="CU26" s="181"/>
      <c r="CV26" s="181"/>
      <c r="CW26" s="181"/>
      <c r="CX26" s="181"/>
      <c r="CY26" s="181"/>
      <c r="CZ26" s="181"/>
      <c r="DA26" s="181"/>
      <c r="DB26" s="181"/>
      <c r="DC26" s="181"/>
      <c r="DD26" s="181"/>
      <c r="DE26" s="182"/>
      <c r="DS26" s="103" t="s">
        <v>112</v>
      </c>
    </row>
    <row r="27" spans="1:137" ht="12" customHeight="1" x14ac:dyDescent="0.15">
      <c r="E27" s="401" t="s">
        <v>17</v>
      </c>
      <c r="F27" s="401"/>
      <c r="G27" s="401"/>
      <c r="H27" s="401"/>
      <c r="I27" s="401"/>
      <c r="J27" s="401"/>
      <c r="K27" s="401"/>
      <c r="L27" s="401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H27" s="174"/>
      <c r="BI27" s="175"/>
      <c r="BJ27" s="175"/>
      <c r="BK27" s="175"/>
      <c r="BL27" s="175"/>
      <c r="BM27" s="175"/>
      <c r="BN27" s="183"/>
      <c r="BO27" s="184"/>
      <c r="BP27" s="184"/>
      <c r="BQ27" s="184"/>
      <c r="BR27" s="184"/>
      <c r="BS27" s="184"/>
      <c r="BT27" s="184"/>
      <c r="BU27" s="184"/>
      <c r="BV27" s="184"/>
      <c r="BW27" s="184"/>
      <c r="BX27" s="184"/>
      <c r="BY27" s="184"/>
      <c r="BZ27" s="184"/>
      <c r="CA27" s="184"/>
      <c r="CB27" s="184"/>
      <c r="CC27" s="184"/>
      <c r="CD27" s="184"/>
      <c r="CE27" s="184"/>
      <c r="CF27" s="184"/>
      <c r="CG27" s="184"/>
      <c r="CH27" s="184"/>
      <c r="CI27" s="184"/>
      <c r="CJ27" s="184"/>
      <c r="CK27" s="184"/>
      <c r="CL27" s="184"/>
      <c r="CM27" s="184"/>
      <c r="CN27" s="184"/>
      <c r="CO27" s="184"/>
      <c r="CP27" s="184"/>
      <c r="CQ27" s="184"/>
      <c r="CR27" s="184"/>
      <c r="CS27" s="184"/>
      <c r="CT27" s="184"/>
      <c r="CU27" s="184"/>
      <c r="CV27" s="184"/>
      <c r="CW27" s="184"/>
      <c r="CX27" s="184"/>
      <c r="CY27" s="184"/>
      <c r="CZ27" s="184"/>
      <c r="DA27" s="184"/>
      <c r="DB27" s="184"/>
      <c r="DC27" s="184"/>
      <c r="DD27" s="184"/>
      <c r="DE27" s="185"/>
      <c r="DJ27" s="110"/>
      <c r="DK27" s="111"/>
      <c r="DL27" s="111"/>
      <c r="DM27" s="112"/>
      <c r="DN27" s="112"/>
      <c r="DO27" s="112"/>
      <c r="DP27" s="112"/>
      <c r="DQ27" s="112"/>
      <c r="DS27" s="103" t="s">
        <v>117</v>
      </c>
    </row>
    <row r="28" spans="1:137" ht="13.5" customHeight="1" x14ac:dyDescent="0.2">
      <c r="D28" s="87"/>
      <c r="E28" s="402"/>
      <c r="F28" s="402"/>
      <c r="G28" s="402"/>
      <c r="H28" s="402"/>
      <c r="I28" s="402"/>
      <c r="J28" s="402"/>
      <c r="K28" s="402"/>
      <c r="L28" s="402"/>
      <c r="M28" s="69" t="s">
        <v>138</v>
      </c>
      <c r="N28" s="96" t="s">
        <v>139</v>
      </c>
      <c r="O28" s="97" t="s">
        <v>142</v>
      </c>
      <c r="P28" s="98"/>
      <c r="Q28" s="96"/>
      <c r="R28" s="96"/>
      <c r="S28" s="99"/>
      <c r="T28" s="99"/>
      <c r="U28" s="99"/>
      <c r="V28" s="99"/>
      <c r="W28" s="99"/>
      <c r="X28" s="99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H28" s="186"/>
      <c r="BI28" s="187"/>
      <c r="BJ28" s="189"/>
      <c r="BK28" s="187"/>
      <c r="BL28" s="189"/>
      <c r="BM28" s="187"/>
      <c r="BN28" s="180"/>
      <c r="BO28" s="181"/>
      <c r="BP28" s="181"/>
      <c r="BQ28" s="181"/>
      <c r="BR28" s="181"/>
      <c r="BS28" s="181"/>
      <c r="BT28" s="181"/>
      <c r="BU28" s="181"/>
      <c r="BV28" s="181"/>
      <c r="BW28" s="181"/>
      <c r="BX28" s="181"/>
      <c r="BY28" s="181"/>
      <c r="BZ28" s="181"/>
      <c r="CA28" s="181"/>
      <c r="CB28" s="181"/>
      <c r="CC28" s="181"/>
      <c r="CD28" s="181"/>
      <c r="CE28" s="181"/>
      <c r="CF28" s="181"/>
      <c r="CG28" s="181"/>
      <c r="CH28" s="181"/>
      <c r="CI28" s="181"/>
      <c r="CJ28" s="181"/>
      <c r="CK28" s="181"/>
      <c r="CL28" s="181"/>
      <c r="CM28" s="181"/>
      <c r="CN28" s="181"/>
      <c r="CO28" s="181"/>
      <c r="CP28" s="181"/>
      <c r="CQ28" s="181"/>
      <c r="CR28" s="181"/>
      <c r="CS28" s="181"/>
      <c r="CT28" s="181"/>
      <c r="CU28" s="181"/>
      <c r="CV28" s="181"/>
      <c r="CW28" s="181"/>
      <c r="CX28" s="181"/>
      <c r="CY28" s="181"/>
      <c r="CZ28" s="181"/>
      <c r="DA28" s="181"/>
      <c r="DB28" s="181"/>
      <c r="DC28" s="181"/>
      <c r="DD28" s="181"/>
      <c r="DE28" s="182"/>
      <c r="DJ28" s="110" t="str">
        <f>DJ30&amp;DJ32&amp;DJ34&amp;DJ36&amp;DJ38&amp;DJ40&amp;DJ42&amp;DJ44&amp;DJ46&amp;DJ48&amp;DJ50&amp;DJ52&amp;DJ54&amp;DJ56&amp;DJ58&amp;DJ60&amp;DJ62&amp;DJ64&amp;DJ66&amp;DJ68&amp;DJ70</f>
        <v/>
      </c>
      <c r="DK28" s="111" t="s">
        <v>130</v>
      </c>
      <c r="DL28" s="111" t="s">
        <v>131</v>
      </c>
      <c r="DM28" s="111" t="s">
        <v>132</v>
      </c>
      <c r="DN28" s="112"/>
      <c r="DO28" s="112"/>
      <c r="DP28" s="112"/>
      <c r="DQ28" s="112"/>
      <c r="DS28" s="103" t="s">
        <v>70</v>
      </c>
    </row>
    <row r="29" spans="1:137" ht="12.75" customHeight="1" x14ac:dyDescent="0.15">
      <c r="D29" s="32"/>
      <c r="E29" s="196" t="s">
        <v>141</v>
      </c>
      <c r="F29" s="197"/>
      <c r="G29" s="198" t="s">
        <v>0</v>
      </c>
      <c r="H29" s="199"/>
      <c r="I29" s="322" t="s">
        <v>1</v>
      </c>
      <c r="J29" s="322"/>
      <c r="K29" s="322" t="s">
        <v>27</v>
      </c>
      <c r="L29" s="322"/>
      <c r="M29" s="322"/>
      <c r="N29" s="322"/>
      <c r="O29" s="323"/>
      <c r="P29" s="323"/>
      <c r="Q29" s="322"/>
      <c r="R29" s="322"/>
      <c r="S29" s="322"/>
      <c r="T29" s="322"/>
      <c r="U29" s="322"/>
      <c r="V29" s="322"/>
      <c r="W29" s="322"/>
      <c r="X29" s="322"/>
      <c r="Y29" s="322"/>
      <c r="Z29" s="322"/>
      <c r="AA29" s="322"/>
      <c r="AB29" s="322"/>
      <c r="AC29" s="322"/>
      <c r="AD29" s="322"/>
      <c r="AE29" s="322"/>
      <c r="AF29" s="322"/>
      <c r="AG29" s="322"/>
      <c r="AH29" s="322"/>
      <c r="AI29" s="322"/>
      <c r="AJ29" s="322"/>
      <c r="AK29" s="322"/>
      <c r="AL29" s="322"/>
      <c r="AM29" s="322"/>
      <c r="AN29" s="322"/>
      <c r="AO29" s="322"/>
      <c r="AP29" s="322"/>
      <c r="AQ29" s="322"/>
      <c r="AR29" s="322"/>
      <c r="AS29" s="322"/>
      <c r="AT29" s="322"/>
      <c r="AU29" s="322"/>
      <c r="AV29" s="322"/>
      <c r="AW29" s="322"/>
      <c r="AX29" s="322"/>
      <c r="AY29" s="322"/>
      <c r="AZ29" s="322"/>
      <c r="BA29" s="322"/>
      <c r="BB29" s="324"/>
      <c r="BC29"/>
      <c r="BD29"/>
      <c r="BE29"/>
      <c r="BH29" s="188"/>
      <c r="BI29" s="179"/>
      <c r="BJ29" s="178"/>
      <c r="BK29" s="179"/>
      <c r="BL29" s="178"/>
      <c r="BM29" s="179"/>
      <c r="BN29" s="183"/>
      <c r="BO29" s="184"/>
      <c r="BP29" s="184"/>
      <c r="BQ29" s="184"/>
      <c r="BR29" s="184"/>
      <c r="BS29" s="184"/>
      <c r="BT29" s="184"/>
      <c r="BU29" s="184"/>
      <c r="BV29" s="184"/>
      <c r="BW29" s="184"/>
      <c r="BX29" s="184"/>
      <c r="BY29" s="184"/>
      <c r="BZ29" s="184"/>
      <c r="CA29" s="184"/>
      <c r="CB29" s="184"/>
      <c r="CC29" s="184"/>
      <c r="CD29" s="184"/>
      <c r="CE29" s="184"/>
      <c r="CF29" s="184"/>
      <c r="CG29" s="184"/>
      <c r="CH29" s="184"/>
      <c r="CI29" s="184"/>
      <c r="CJ29" s="184"/>
      <c r="CK29" s="184"/>
      <c r="CL29" s="184"/>
      <c r="CM29" s="184"/>
      <c r="CN29" s="184"/>
      <c r="CO29" s="184"/>
      <c r="CP29" s="184"/>
      <c r="CQ29" s="184"/>
      <c r="CR29" s="184"/>
      <c r="CS29" s="184"/>
      <c r="CT29" s="184"/>
      <c r="CU29" s="184"/>
      <c r="CV29" s="184"/>
      <c r="CW29" s="184"/>
      <c r="CX29" s="184"/>
      <c r="CY29" s="184"/>
      <c r="CZ29" s="184"/>
      <c r="DA29" s="184"/>
      <c r="DB29" s="184"/>
      <c r="DC29" s="184"/>
      <c r="DD29" s="184"/>
      <c r="DE29" s="185"/>
      <c r="DJ29" s="110"/>
      <c r="DK29" s="110" t="str">
        <f>DK30&amp;DK31&amp;DK32&amp;DK33&amp;DK34&amp;DK35&amp;DK36&amp;DK37&amp;DK38&amp;DK39&amp;DK40&amp;DK41&amp;DK42&amp;DK43&amp;DK44&amp;DK45&amp;DK46&amp;DK47&amp;DK48&amp;DK49&amp;DK50</f>
        <v/>
      </c>
      <c r="DL29" s="110" t="str">
        <f>DL30&amp;DL31&amp;DL32&amp;DL33&amp;DL34&amp;DL35&amp;DL36&amp;DL37&amp;DL38&amp;DL39&amp;DL40&amp;DL41&amp;DL42&amp;DL43&amp;DL44&amp;DL45&amp;DL46&amp;DL47&amp;DL48&amp;DL49&amp;DL50</f>
        <v/>
      </c>
      <c r="DM29" s="110" t="str">
        <f>DM30&amp;DM31&amp;DM32&amp;DM33&amp;DM34&amp;DM35&amp;DM36&amp;DM37&amp;DM38&amp;DM39&amp;DM40&amp;DM41&amp;DM42&amp;DM43&amp;DM44&amp;DM45&amp;DM46&amp;DM47&amp;DM48&amp;DM49&amp;DM50</f>
        <v/>
      </c>
      <c r="DN29" s="112"/>
      <c r="DO29" s="112"/>
      <c r="DP29" s="112"/>
      <c r="DQ29" s="112"/>
      <c r="DS29" s="103" t="s">
        <v>118</v>
      </c>
    </row>
    <row r="30" spans="1:137" ht="12" customHeight="1" x14ac:dyDescent="0.15">
      <c r="D30" s="32"/>
      <c r="E30" s="200"/>
      <c r="F30" s="201"/>
      <c r="G30" s="201"/>
      <c r="H30" s="201"/>
      <c r="I30" s="201"/>
      <c r="J30" s="201"/>
      <c r="K30" s="325"/>
      <c r="L30" s="325"/>
      <c r="M30" s="325"/>
      <c r="N30" s="325"/>
      <c r="O30" s="325"/>
      <c r="P30" s="325"/>
      <c r="Q30" s="325"/>
      <c r="R30" s="325"/>
      <c r="S30" s="325"/>
      <c r="T30" s="325"/>
      <c r="U30" s="325"/>
      <c r="V30" s="325"/>
      <c r="W30" s="325"/>
      <c r="X30" s="325"/>
      <c r="Y30" s="325"/>
      <c r="Z30" s="325"/>
      <c r="AA30" s="325"/>
      <c r="AB30" s="325"/>
      <c r="AC30" s="325"/>
      <c r="AD30" s="325"/>
      <c r="AE30" s="325"/>
      <c r="AF30" s="325"/>
      <c r="AG30" s="325"/>
      <c r="AH30" s="325"/>
      <c r="AI30" s="325"/>
      <c r="AJ30" s="325"/>
      <c r="AK30" s="325"/>
      <c r="AL30" s="325"/>
      <c r="AM30" s="325"/>
      <c r="AN30" s="325"/>
      <c r="AO30" s="325"/>
      <c r="AP30" s="325"/>
      <c r="AQ30" s="325"/>
      <c r="AR30" s="325"/>
      <c r="AS30" s="325"/>
      <c r="AT30" s="325"/>
      <c r="AU30" s="325"/>
      <c r="AV30" s="325"/>
      <c r="AW30" s="325"/>
      <c r="AX30" s="325"/>
      <c r="AY30" s="325"/>
      <c r="AZ30" s="325"/>
      <c r="BA30" s="325"/>
      <c r="BB30" s="326"/>
      <c r="BC30"/>
      <c r="BD30"/>
      <c r="BE30"/>
      <c r="BH30" s="186"/>
      <c r="BI30" s="187"/>
      <c r="BJ30" s="189"/>
      <c r="BK30" s="187"/>
      <c r="BL30" s="189"/>
      <c r="BM30" s="187"/>
      <c r="BN30" s="180"/>
      <c r="BO30" s="181"/>
      <c r="BP30" s="181"/>
      <c r="BQ30" s="181"/>
      <c r="BR30" s="181"/>
      <c r="BS30" s="181"/>
      <c r="BT30" s="181"/>
      <c r="BU30" s="181"/>
      <c r="BV30" s="181"/>
      <c r="BW30" s="181"/>
      <c r="BX30" s="181"/>
      <c r="BY30" s="181"/>
      <c r="BZ30" s="181"/>
      <c r="CA30" s="181"/>
      <c r="CB30" s="181"/>
      <c r="CC30" s="181"/>
      <c r="CD30" s="181"/>
      <c r="CE30" s="181"/>
      <c r="CF30" s="181"/>
      <c r="CG30" s="181"/>
      <c r="CH30" s="181"/>
      <c r="CI30" s="181"/>
      <c r="CJ30" s="181"/>
      <c r="CK30" s="181"/>
      <c r="CL30" s="181"/>
      <c r="CM30" s="181"/>
      <c r="CN30" s="181"/>
      <c r="CO30" s="181"/>
      <c r="CP30" s="181"/>
      <c r="CQ30" s="181"/>
      <c r="CR30" s="181"/>
      <c r="CS30" s="181"/>
      <c r="CT30" s="181"/>
      <c r="CU30" s="181"/>
      <c r="CV30" s="181"/>
      <c r="CW30" s="181"/>
      <c r="CX30" s="181"/>
      <c r="CY30" s="181"/>
      <c r="CZ30" s="181"/>
      <c r="DA30" s="181"/>
      <c r="DB30" s="181"/>
      <c r="DC30" s="181"/>
      <c r="DD30" s="181"/>
      <c r="DE30" s="182"/>
      <c r="DJ30" s="249" t="str">
        <f>IF(OR(COUNTIFS(K30,"*特許庁*")&gt;=1,COUNTIFS(K30,"*経済産業*")&gt;=1,COUNTIFS(K30,"*工業所有*")&gt;=1), ASC(E30)&amp;"."&amp;ASC(I30)&amp;"_"&amp;K30,"")</f>
        <v/>
      </c>
      <c r="DK30" s="111" t="str" cm="1">
        <f t="array" ref="DK30">_xlfn._xlws.FILTER(DJ30:DJ71, ISNUMBER(SEARCH("*特許庁*", DJ30:DJ71)),"")</f>
        <v/>
      </c>
      <c r="DL30" s="111" t="str" cm="1">
        <f t="array" ref="DL30">_xlfn._xlws.FILTER(DJ30:DJ71, ISNUMBER(SEARCH("*経済産業省*", DJ30:DJ71)),"")</f>
        <v/>
      </c>
      <c r="DM30" s="112" t="str" cm="1">
        <f t="array" ref="DM30">_xlfn._xlws.FILTER(DJ30:DJ71, ISNUMBER(SEARCH("*工業所有*", DJ30:DJ71)),"")</f>
        <v/>
      </c>
      <c r="DN30" s="112"/>
      <c r="DO30" s="112"/>
      <c r="DP30" s="112"/>
      <c r="DQ30" s="112"/>
      <c r="DS30" s="103" t="s">
        <v>71</v>
      </c>
    </row>
    <row r="31" spans="1:137" ht="12" customHeight="1" x14ac:dyDescent="0.15">
      <c r="D31" s="32"/>
      <c r="E31" s="193"/>
      <c r="F31" s="192"/>
      <c r="G31" s="192"/>
      <c r="H31" s="192"/>
      <c r="I31" s="192"/>
      <c r="J31" s="192"/>
      <c r="K31" s="314"/>
      <c r="L31" s="314"/>
      <c r="M31" s="314"/>
      <c r="N31" s="314"/>
      <c r="O31" s="314"/>
      <c r="P31" s="314"/>
      <c r="Q31" s="314"/>
      <c r="R31" s="314"/>
      <c r="S31" s="314"/>
      <c r="T31" s="314"/>
      <c r="U31" s="314"/>
      <c r="V31" s="314"/>
      <c r="W31" s="314"/>
      <c r="X31" s="314"/>
      <c r="Y31" s="314"/>
      <c r="Z31" s="314"/>
      <c r="AA31" s="314"/>
      <c r="AB31" s="314"/>
      <c r="AC31" s="314"/>
      <c r="AD31" s="314"/>
      <c r="AE31" s="314"/>
      <c r="AF31" s="314"/>
      <c r="AG31" s="314"/>
      <c r="AH31" s="314"/>
      <c r="AI31" s="314"/>
      <c r="AJ31" s="314"/>
      <c r="AK31" s="314"/>
      <c r="AL31" s="314"/>
      <c r="AM31" s="314"/>
      <c r="AN31" s="314"/>
      <c r="AO31" s="314"/>
      <c r="AP31" s="314"/>
      <c r="AQ31" s="314"/>
      <c r="AR31" s="314"/>
      <c r="AS31" s="314"/>
      <c r="AT31" s="314"/>
      <c r="AU31" s="314"/>
      <c r="AV31" s="314"/>
      <c r="AW31" s="314"/>
      <c r="AX31" s="314"/>
      <c r="AY31" s="314"/>
      <c r="AZ31" s="314"/>
      <c r="BA31" s="314"/>
      <c r="BB31" s="315"/>
      <c r="BC31"/>
      <c r="BD31"/>
      <c r="BE31"/>
      <c r="BH31" s="188"/>
      <c r="BI31" s="179"/>
      <c r="BJ31" s="178"/>
      <c r="BK31" s="179"/>
      <c r="BL31" s="178"/>
      <c r="BM31" s="179"/>
      <c r="BN31" s="183"/>
      <c r="BO31" s="184"/>
      <c r="BP31" s="184"/>
      <c r="BQ31" s="184"/>
      <c r="BR31" s="184"/>
      <c r="BS31" s="184"/>
      <c r="BT31" s="184"/>
      <c r="BU31" s="184"/>
      <c r="BV31" s="184"/>
      <c r="BW31" s="184"/>
      <c r="BX31" s="184"/>
      <c r="BY31" s="184"/>
      <c r="BZ31" s="184"/>
      <c r="CA31" s="184"/>
      <c r="CB31" s="184"/>
      <c r="CC31" s="184"/>
      <c r="CD31" s="184"/>
      <c r="CE31" s="184"/>
      <c r="CF31" s="184"/>
      <c r="CG31" s="184"/>
      <c r="CH31" s="184"/>
      <c r="CI31" s="184"/>
      <c r="CJ31" s="184"/>
      <c r="CK31" s="184"/>
      <c r="CL31" s="184"/>
      <c r="CM31" s="184"/>
      <c r="CN31" s="184"/>
      <c r="CO31" s="184"/>
      <c r="CP31" s="184"/>
      <c r="CQ31" s="184"/>
      <c r="CR31" s="184"/>
      <c r="CS31" s="184"/>
      <c r="CT31" s="184"/>
      <c r="CU31" s="184"/>
      <c r="CV31" s="184"/>
      <c r="CW31" s="184"/>
      <c r="CX31" s="184"/>
      <c r="CY31" s="184"/>
      <c r="CZ31" s="184"/>
      <c r="DA31" s="184"/>
      <c r="DB31" s="184"/>
      <c r="DC31" s="184"/>
      <c r="DD31" s="184"/>
      <c r="DE31" s="185"/>
      <c r="DJ31" s="249"/>
      <c r="DK31" s="111"/>
      <c r="DL31" s="111"/>
      <c r="DM31" s="112"/>
      <c r="DN31" s="112"/>
      <c r="DO31" s="112"/>
      <c r="DP31" s="112"/>
      <c r="DQ31" s="112"/>
      <c r="DS31" s="103" t="s">
        <v>119</v>
      </c>
    </row>
    <row r="32" spans="1:137" ht="12" customHeight="1" x14ac:dyDescent="0.15">
      <c r="D32" s="32"/>
      <c r="E32" s="193"/>
      <c r="F32" s="192"/>
      <c r="G32" s="192"/>
      <c r="H32" s="192"/>
      <c r="I32" s="192"/>
      <c r="J32" s="192"/>
      <c r="K32" s="314"/>
      <c r="L32" s="314"/>
      <c r="M32" s="314"/>
      <c r="N32" s="314"/>
      <c r="O32" s="314"/>
      <c r="P32" s="314"/>
      <c r="Q32" s="314"/>
      <c r="R32" s="314"/>
      <c r="S32" s="314"/>
      <c r="T32" s="314"/>
      <c r="U32" s="314"/>
      <c r="V32" s="314"/>
      <c r="W32" s="314"/>
      <c r="X32" s="314"/>
      <c r="Y32" s="314"/>
      <c r="Z32" s="314"/>
      <c r="AA32" s="314"/>
      <c r="AB32" s="314"/>
      <c r="AC32" s="314"/>
      <c r="AD32" s="314"/>
      <c r="AE32" s="314"/>
      <c r="AF32" s="314"/>
      <c r="AG32" s="314"/>
      <c r="AH32" s="314"/>
      <c r="AI32" s="314"/>
      <c r="AJ32" s="314"/>
      <c r="AK32" s="314"/>
      <c r="AL32" s="314"/>
      <c r="AM32" s="314"/>
      <c r="AN32" s="314"/>
      <c r="AO32" s="314"/>
      <c r="AP32" s="314"/>
      <c r="AQ32" s="314"/>
      <c r="AR32" s="314"/>
      <c r="AS32" s="314"/>
      <c r="AT32" s="314"/>
      <c r="AU32" s="314"/>
      <c r="AV32" s="314"/>
      <c r="AW32" s="314"/>
      <c r="AX32" s="314"/>
      <c r="AY32" s="314"/>
      <c r="AZ32" s="314"/>
      <c r="BA32" s="314"/>
      <c r="BB32" s="315"/>
      <c r="BC32"/>
      <c r="BD32"/>
      <c r="BE32"/>
      <c r="BH32" s="139"/>
      <c r="BI32" s="140"/>
      <c r="BJ32" s="140"/>
      <c r="BK32" s="140"/>
      <c r="BL32" s="140"/>
      <c r="BM32" s="140"/>
      <c r="BN32" s="143"/>
      <c r="BO32" s="143"/>
      <c r="BP32" s="143"/>
      <c r="BQ32" s="143"/>
      <c r="BR32" s="143"/>
      <c r="BS32" s="143"/>
      <c r="BT32" s="143"/>
      <c r="BU32" s="143"/>
      <c r="BV32" s="143"/>
      <c r="BW32" s="143"/>
      <c r="BX32" s="143"/>
      <c r="BY32" s="143"/>
      <c r="BZ32" s="143"/>
      <c r="CA32" s="143"/>
      <c r="CB32" s="143"/>
      <c r="CC32" s="143"/>
      <c r="CD32" s="143"/>
      <c r="CE32" s="143"/>
      <c r="CF32" s="143"/>
      <c r="CG32" s="143"/>
      <c r="CH32" s="143"/>
      <c r="CI32" s="143"/>
      <c r="CJ32" s="143"/>
      <c r="CK32" s="143"/>
      <c r="CL32" s="143"/>
      <c r="CM32" s="143"/>
      <c r="CN32" s="143"/>
      <c r="CO32" s="143"/>
      <c r="CP32" s="143"/>
      <c r="CQ32" s="143"/>
      <c r="CR32" s="143"/>
      <c r="CS32" s="143"/>
      <c r="CT32" s="143"/>
      <c r="CU32" s="143"/>
      <c r="CV32" s="143"/>
      <c r="CW32" s="143"/>
      <c r="CX32" s="143"/>
      <c r="CY32" s="143"/>
      <c r="CZ32" s="143"/>
      <c r="DA32" s="143"/>
      <c r="DB32" s="143"/>
      <c r="DC32" s="143"/>
      <c r="DD32" s="143"/>
      <c r="DE32" s="144"/>
      <c r="DJ32" s="249" t="str">
        <f>IF(OR(COUNTIFS(K32,"*特許庁*")&gt;=1,COUNTIFS(K32,"*経済産業*")&gt;=1,COUNTIFS(K32,"*工業所有*")&gt;=1), ASC(E32)&amp;ASC(G32)&amp;"."&amp;ASC(I32)&amp;"_"&amp;K32,"")</f>
        <v/>
      </c>
      <c r="DK32" s="111"/>
      <c r="DL32" s="111"/>
      <c r="DM32" s="112"/>
      <c r="DN32" s="112"/>
      <c r="DO32" s="112"/>
      <c r="DP32" s="112"/>
      <c r="DQ32" s="112"/>
      <c r="DS32" s="103" t="s">
        <v>72</v>
      </c>
    </row>
    <row r="33" spans="4:129" ht="12" customHeight="1" x14ac:dyDescent="0.15">
      <c r="D33" s="32"/>
      <c r="E33" s="193"/>
      <c r="F33" s="192"/>
      <c r="G33" s="192"/>
      <c r="H33" s="192"/>
      <c r="I33" s="192"/>
      <c r="J33" s="192"/>
      <c r="K33" s="314"/>
      <c r="L33" s="314"/>
      <c r="M33" s="314"/>
      <c r="N33" s="314"/>
      <c r="O33" s="314"/>
      <c r="P33" s="314"/>
      <c r="Q33" s="314"/>
      <c r="R33" s="314"/>
      <c r="S33" s="314"/>
      <c r="T33" s="314"/>
      <c r="U33" s="314"/>
      <c r="V33" s="314"/>
      <c r="W33" s="314"/>
      <c r="X33" s="314"/>
      <c r="Y33" s="314"/>
      <c r="Z33" s="314"/>
      <c r="AA33" s="314"/>
      <c r="AB33" s="314"/>
      <c r="AC33" s="314"/>
      <c r="AD33" s="314"/>
      <c r="AE33" s="314"/>
      <c r="AF33" s="314"/>
      <c r="AG33" s="314"/>
      <c r="AH33" s="314"/>
      <c r="AI33" s="314"/>
      <c r="AJ33" s="314"/>
      <c r="AK33" s="314"/>
      <c r="AL33" s="314"/>
      <c r="AM33" s="314"/>
      <c r="AN33" s="314"/>
      <c r="AO33" s="314"/>
      <c r="AP33" s="314"/>
      <c r="AQ33" s="314"/>
      <c r="AR33" s="314"/>
      <c r="AS33" s="314"/>
      <c r="AT33" s="314"/>
      <c r="AU33" s="314"/>
      <c r="AV33" s="314"/>
      <c r="AW33" s="314"/>
      <c r="AX33" s="314"/>
      <c r="AY33" s="314"/>
      <c r="AZ33" s="314"/>
      <c r="BA33" s="314"/>
      <c r="BB33" s="315"/>
      <c r="BC33"/>
      <c r="BD33"/>
      <c r="BE33"/>
      <c r="BH33" s="139"/>
      <c r="BI33" s="140"/>
      <c r="BJ33" s="140"/>
      <c r="BK33" s="140"/>
      <c r="BL33" s="140"/>
      <c r="BM33" s="140"/>
      <c r="BN33" s="143"/>
      <c r="BO33" s="143"/>
      <c r="BP33" s="143"/>
      <c r="BQ33" s="143"/>
      <c r="BR33" s="143"/>
      <c r="BS33" s="143"/>
      <c r="BT33" s="143"/>
      <c r="BU33" s="143"/>
      <c r="BV33" s="143"/>
      <c r="BW33" s="143"/>
      <c r="BX33" s="143"/>
      <c r="BY33" s="143"/>
      <c r="BZ33" s="143"/>
      <c r="CA33" s="143"/>
      <c r="CB33" s="143"/>
      <c r="CC33" s="143"/>
      <c r="CD33" s="143"/>
      <c r="CE33" s="143"/>
      <c r="CF33" s="143"/>
      <c r="CG33" s="143"/>
      <c r="CH33" s="143"/>
      <c r="CI33" s="143"/>
      <c r="CJ33" s="143"/>
      <c r="CK33" s="143"/>
      <c r="CL33" s="143"/>
      <c r="CM33" s="143"/>
      <c r="CN33" s="143"/>
      <c r="CO33" s="143"/>
      <c r="CP33" s="143"/>
      <c r="CQ33" s="143"/>
      <c r="CR33" s="143"/>
      <c r="CS33" s="143"/>
      <c r="CT33" s="143"/>
      <c r="CU33" s="143"/>
      <c r="CV33" s="143"/>
      <c r="CW33" s="143"/>
      <c r="CX33" s="143"/>
      <c r="CY33" s="143"/>
      <c r="CZ33" s="143"/>
      <c r="DA33" s="143"/>
      <c r="DB33" s="143"/>
      <c r="DC33" s="143"/>
      <c r="DD33" s="143"/>
      <c r="DE33" s="144"/>
      <c r="DJ33" s="249"/>
      <c r="DK33" s="111"/>
      <c r="DL33" s="111"/>
      <c r="DM33" s="112"/>
      <c r="DN33" s="112"/>
      <c r="DO33" s="112"/>
      <c r="DP33" s="112"/>
      <c r="DQ33" s="112"/>
      <c r="DS33" s="103" t="s">
        <v>73</v>
      </c>
    </row>
    <row r="34" spans="4:129" ht="12" customHeight="1" x14ac:dyDescent="0.15">
      <c r="D34" s="32"/>
      <c r="E34" s="193"/>
      <c r="F34" s="192"/>
      <c r="G34" s="192"/>
      <c r="H34" s="192"/>
      <c r="I34" s="192"/>
      <c r="J34" s="192"/>
      <c r="K34" s="314"/>
      <c r="L34" s="314"/>
      <c r="M34" s="314"/>
      <c r="N34" s="314"/>
      <c r="O34" s="314"/>
      <c r="P34" s="314"/>
      <c r="Q34" s="314"/>
      <c r="R34" s="314"/>
      <c r="S34" s="314"/>
      <c r="T34" s="314"/>
      <c r="U34" s="314"/>
      <c r="V34" s="314"/>
      <c r="W34" s="314"/>
      <c r="X34" s="314"/>
      <c r="Y34" s="314"/>
      <c r="Z34" s="314"/>
      <c r="AA34" s="314"/>
      <c r="AB34" s="314"/>
      <c r="AC34" s="314"/>
      <c r="AD34" s="314"/>
      <c r="AE34" s="314"/>
      <c r="AF34" s="314"/>
      <c r="AG34" s="314"/>
      <c r="AH34" s="314"/>
      <c r="AI34" s="314"/>
      <c r="AJ34" s="314"/>
      <c r="AK34" s="314"/>
      <c r="AL34" s="314"/>
      <c r="AM34" s="314"/>
      <c r="AN34" s="314"/>
      <c r="AO34" s="314"/>
      <c r="AP34" s="314"/>
      <c r="AQ34" s="314"/>
      <c r="AR34" s="314"/>
      <c r="AS34" s="314"/>
      <c r="AT34" s="314"/>
      <c r="AU34" s="314"/>
      <c r="AV34" s="314"/>
      <c r="AW34" s="314"/>
      <c r="AX34" s="314"/>
      <c r="AY34" s="314"/>
      <c r="AZ34" s="314"/>
      <c r="BA34" s="314"/>
      <c r="BB34" s="315"/>
      <c r="BC34"/>
      <c r="BD34"/>
      <c r="BE34"/>
      <c r="BH34" s="139"/>
      <c r="BI34" s="140"/>
      <c r="BJ34" s="140"/>
      <c r="BK34" s="140"/>
      <c r="BL34" s="140"/>
      <c r="BM34" s="140"/>
      <c r="BN34" s="143"/>
      <c r="BO34" s="143"/>
      <c r="BP34" s="143"/>
      <c r="BQ34" s="143"/>
      <c r="BR34" s="143"/>
      <c r="BS34" s="143"/>
      <c r="BT34" s="143"/>
      <c r="BU34" s="143"/>
      <c r="BV34" s="143"/>
      <c r="BW34" s="143"/>
      <c r="BX34" s="143"/>
      <c r="BY34" s="143"/>
      <c r="BZ34" s="143"/>
      <c r="CA34" s="143"/>
      <c r="CB34" s="143"/>
      <c r="CC34" s="143"/>
      <c r="CD34" s="143"/>
      <c r="CE34" s="143"/>
      <c r="CF34" s="143"/>
      <c r="CG34" s="143"/>
      <c r="CH34" s="143"/>
      <c r="CI34" s="143"/>
      <c r="CJ34" s="143"/>
      <c r="CK34" s="143"/>
      <c r="CL34" s="143"/>
      <c r="CM34" s="143"/>
      <c r="CN34" s="143"/>
      <c r="CO34" s="143"/>
      <c r="CP34" s="143"/>
      <c r="CQ34" s="143"/>
      <c r="CR34" s="143"/>
      <c r="CS34" s="143"/>
      <c r="CT34" s="143"/>
      <c r="CU34" s="143"/>
      <c r="CV34" s="143"/>
      <c r="CW34" s="143"/>
      <c r="CX34" s="143"/>
      <c r="CY34" s="143"/>
      <c r="CZ34" s="143"/>
      <c r="DA34" s="143"/>
      <c r="DB34" s="143"/>
      <c r="DC34" s="143"/>
      <c r="DD34" s="143"/>
      <c r="DE34" s="144"/>
      <c r="DJ34" s="249" t="str">
        <f>IF(OR(COUNTIFS(K34,"*特許庁*")&gt;=1,COUNTIFS(K34,"*経済産業*")&gt;=1,COUNTIFS(K34,"*工業所有*")&gt;=1), ASC(E34)&amp;ASC(G34)&amp;"."&amp;ASC(I34)&amp;"_"&amp;K34,"")</f>
        <v/>
      </c>
      <c r="DK34" s="111"/>
      <c r="DL34" s="111"/>
      <c r="DM34" s="112"/>
      <c r="DN34" s="112"/>
      <c r="DO34" s="112"/>
      <c r="DP34" s="112"/>
      <c r="DQ34" s="112"/>
      <c r="DS34" s="103" t="s">
        <v>74</v>
      </c>
    </row>
    <row r="35" spans="4:129" ht="12" customHeight="1" x14ac:dyDescent="0.15">
      <c r="D35" s="32"/>
      <c r="E35" s="193"/>
      <c r="F35" s="192"/>
      <c r="G35" s="192"/>
      <c r="H35" s="192"/>
      <c r="I35" s="192"/>
      <c r="J35" s="192"/>
      <c r="K35" s="314"/>
      <c r="L35" s="314"/>
      <c r="M35" s="314"/>
      <c r="N35" s="314"/>
      <c r="O35" s="314"/>
      <c r="P35" s="314"/>
      <c r="Q35" s="314"/>
      <c r="R35" s="314"/>
      <c r="S35" s="314"/>
      <c r="T35" s="314"/>
      <c r="U35" s="314"/>
      <c r="V35" s="314"/>
      <c r="W35" s="314"/>
      <c r="X35" s="314"/>
      <c r="Y35" s="314"/>
      <c r="Z35" s="314"/>
      <c r="AA35" s="314"/>
      <c r="AB35" s="314"/>
      <c r="AC35" s="314"/>
      <c r="AD35" s="314"/>
      <c r="AE35" s="314"/>
      <c r="AF35" s="314"/>
      <c r="AG35" s="314"/>
      <c r="AH35" s="314"/>
      <c r="AI35" s="314"/>
      <c r="AJ35" s="314"/>
      <c r="AK35" s="314"/>
      <c r="AL35" s="314"/>
      <c r="AM35" s="314"/>
      <c r="AN35" s="314"/>
      <c r="AO35" s="314"/>
      <c r="AP35" s="314"/>
      <c r="AQ35" s="314"/>
      <c r="AR35" s="314"/>
      <c r="AS35" s="314"/>
      <c r="AT35" s="314"/>
      <c r="AU35" s="314"/>
      <c r="AV35" s="314"/>
      <c r="AW35" s="314"/>
      <c r="AX35" s="314"/>
      <c r="AY35" s="314"/>
      <c r="AZ35" s="314"/>
      <c r="BA35" s="314"/>
      <c r="BB35" s="315"/>
      <c r="BC35"/>
      <c r="BD35"/>
      <c r="BE35"/>
      <c r="BH35" s="139"/>
      <c r="BI35" s="140"/>
      <c r="BJ35" s="140"/>
      <c r="BK35" s="140"/>
      <c r="BL35" s="140"/>
      <c r="BM35" s="140"/>
      <c r="BN35" s="143"/>
      <c r="BO35" s="143"/>
      <c r="BP35" s="143"/>
      <c r="BQ35" s="143"/>
      <c r="BR35" s="143"/>
      <c r="BS35" s="143"/>
      <c r="BT35" s="143"/>
      <c r="BU35" s="143"/>
      <c r="BV35" s="143"/>
      <c r="BW35" s="143"/>
      <c r="BX35" s="143"/>
      <c r="BY35" s="143"/>
      <c r="BZ35" s="143"/>
      <c r="CA35" s="143"/>
      <c r="CB35" s="143"/>
      <c r="CC35" s="143"/>
      <c r="CD35" s="143"/>
      <c r="CE35" s="143"/>
      <c r="CF35" s="143"/>
      <c r="CG35" s="143"/>
      <c r="CH35" s="143"/>
      <c r="CI35" s="143"/>
      <c r="CJ35" s="143"/>
      <c r="CK35" s="143"/>
      <c r="CL35" s="143"/>
      <c r="CM35" s="143"/>
      <c r="CN35" s="143"/>
      <c r="CO35" s="143"/>
      <c r="CP35" s="143"/>
      <c r="CQ35" s="143"/>
      <c r="CR35" s="143"/>
      <c r="CS35" s="143"/>
      <c r="CT35" s="143"/>
      <c r="CU35" s="143"/>
      <c r="CV35" s="143"/>
      <c r="CW35" s="143"/>
      <c r="CX35" s="143"/>
      <c r="CY35" s="143"/>
      <c r="CZ35" s="143"/>
      <c r="DA35" s="143"/>
      <c r="DB35" s="143"/>
      <c r="DC35" s="143"/>
      <c r="DD35" s="143"/>
      <c r="DE35" s="144"/>
      <c r="DJ35" s="249"/>
      <c r="DK35" s="111"/>
      <c r="DL35" s="111"/>
      <c r="DM35" s="112"/>
      <c r="DN35" s="112"/>
      <c r="DO35" s="112"/>
      <c r="DP35" s="112"/>
      <c r="DQ35" s="112"/>
      <c r="DS35" s="103" t="s">
        <v>75</v>
      </c>
    </row>
    <row r="36" spans="4:129" ht="12" customHeight="1" x14ac:dyDescent="0.15">
      <c r="D36" s="32"/>
      <c r="E36" s="193"/>
      <c r="F36" s="192"/>
      <c r="G36" s="192"/>
      <c r="H36" s="192"/>
      <c r="I36" s="192"/>
      <c r="J36" s="192"/>
      <c r="K36" s="314"/>
      <c r="L36" s="314"/>
      <c r="M36" s="314"/>
      <c r="N36" s="314"/>
      <c r="O36" s="314"/>
      <c r="P36" s="314"/>
      <c r="Q36" s="314"/>
      <c r="R36" s="314"/>
      <c r="S36" s="314"/>
      <c r="T36" s="314"/>
      <c r="U36" s="314"/>
      <c r="V36" s="314"/>
      <c r="W36" s="314"/>
      <c r="X36" s="314"/>
      <c r="Y36" s="314"/>
      <c r="Z36" s="314"/>
      <c r="AA36" s="314"/>
      <c r="AB36" s="314"/>
      <c r="AC36" s="314"/>
      <c r="AD36" s="314"/>
      <c r="AE36" s="314"/>
      <c r="AF36" s="314"/>
      <c r="AG36" s="314"/>
      <c r="AH36" s="314"/>
      <c r="AI36" s="314"/>
      <c r="AJ36" s="314"/>
      <c r="AK36" s="314"/>
      <c r="AL36" s="314"/>
      <c r="AM36" s="314"/>
      <c r="AN36" s="314"/>
      <c r="AO36" s="314"/>
      <c r="AP36" s="314"/>
      <c r="AQ36" s="314"/>
      <c r="AR36" s="314"/>
      <c r="AS36" s="314"/>
      <c r="AT36" s="314"/>
      <c r="AU36" s="314"/>
      <c r="AV36" s="314"/>
      <c r="AW36" s="314"/>
      <c r="AX36" s="314"/>
      <c r="AY36" s="314"/>
      <c r="AZ36" s="314"/>
      <c r="BA36" s="314"/>
      <c r="BB36" s="315"/>
      <c r="BC36"/>
      <c r="BD36"/>
      <c r="BE36"/>
      <c r="BH36" s="139"/>
      <c r="BI36" s="140"/>
      <c r="BJ36" s="140"/>
      <c r="BK36" s="140"/>
      <c r="BL36" s="140"/>
      <c r="BM36" s="140"/>
      <c r="BN36" s="143"/>
      <c r="BO36" s="143"/>
      <c r="BP36" s="143"/>
      <c r="BQ36" s="143"/>
      <c r="BR36" s="143"/>
      <c r="BS36" s="143"/>
      <c r="BT36" s="143"/>
      <c r="BU36" s="143"/>
      <c r="BV36" s="143"/>
      <c r="BW36" s="143"/>
      <c r="BX36" s="143"/>
      <c r="BY36" s="143"/>
      <c r="BZ36" s="143"/>
      <c r="CA36" s="143"/>
      <c r="CB36" s="143"/>
      <c r="CC36" s="143"/>
      <c r="CD36" s="143"/>
      <c r="CE36" s="143"/>
      <c r="CF36" s="143"/>
      <c r="CG36" s="143"/>
      <c r="CH36" s="143"/>
      <c r="CI36" s="143"/>
      <c r="CJ36" s="143"/>
      <c r="CK36" s="143"/>
      <c r="CL36" s="143"/>
      <c r="CM36" s="143"/>
      <c r="CN36" s="143"/>
      <c r="CO36" s="143"/>
      <c r="CP36" s="143"/>
      <c r="CQ36" s="143"/>
      <c r="CR36" s="143"/>
      <c r="CS36" s="143"/>
      <c r="CT36" s="143"/>
      <c r="CU36" s="143"/>
      <c r="CV36" s="143"/>
      <c r="CW36" s="143"/>
      <c r="CX36" s="143"/>
      <c r="CY36" s="143"/>
      <c r="CZ36" s="143"/>
      <c r="DA36" s="143"/>
      <c r="DB36" s="143"/>
      <c r="DC36" s="143"/>
      <c r="DD36" s="143"/>
      <c r="DE36" s="144"/>
      <c r="DJ36" s="249" t="str">
        <f>IF(OR(COUNTIFS(K36,"*特許庁*")&gt;=1,COUNTIFS(K36,"*経済産業*")&gt;=1,COUNTIFS(K36,"*工業所有*")&gt;=1), ASC(E36)&amp;ASC(G36)&amp;"."&amp;ASC(I36)&amp;"_"&amp;K36,"")</f>
        <v/>
      </c>
      <c r="DK36" s="111"/>
      <c r="DL36" s="111"/>
      <c r="DM36" s="112"/>
      <c r="DN36" s="112"/>
      <c r="DO36" s="112"/>
      <c r="DP36" s="112"/>
      <c r="DQ36" s="112"/>
      <c r="DS36" s="103" t="s">
        <v>76</v>
      </c>
    </row>
    <row r="37" spans="4:129" ht="12" customHeight="1" x14ac:dyDescent="0.15">
      <c r="D37" s="32"/>
      <c r="E37" s="193"/>
      <c r="F37" s="192"/>
      <c r="G37" s="192"/>
      <c r="H37" s="192"/>
      <c r="I37" s="192"/>
      <c r="J37" s="192"/>
      <c r="K37" s="314"/>
      <c r="L37" s="314"/>
      <c r="M37" s="314"/>
      <c r="N37" s="314"/>
      <c r="O37" s="314"/>
      <c r="P37" s="314"/>
      <c r="Q37" s="314"/>
      <c r="R37" s="314"/>
      <c r="S37" s="314"/>
      <c r="T37" s="314"/>
      <c r="U37" s="314"/>
      <c r="V37" s="314"/>
      <c r="W37" s="314"/>
      <c r="X37" s="314"/>
      <c r="Y37" s="314"/>
      <c r="Z37" s="314"/>
      <c r="AA37" s="314"/>
      <c r="AB37" s="314"/>
      <c r="AC37" s="314"/>
      <c r="AD37" s="314"/>
      <c r="AE37" s="314"/>
      <c r="AF37" s="314"/>
      <c r="AG37" s="314"/>
      <c r="AH37" s="314"/>
      <c r="AI37" s="314"/>
      <c r="AJ37" s="314"/>
      <c r="AK37" s="314"/>
      <c r="AL37" s="314"/>
      <c r="AM37" s="314"/>
      <c r="AN37" s="314"/>
      <c r="AO37" s="314"/>
      <c r="AP37" s="314"/>
      <c r="AQ37" s="314"/>
      <c r="AR37" s="314"/>
      <c r="AS37" s="314"/>
      <c r="AT37" s="314"/>
      <c r="AU37" s="314"/>
      <c r="AV37" s="314"/>
      <c r="AW37" s="314"/>
      <c r="AX37" s="314"/>
      <c r="AY37" s="314"/>
      <c r="AZ37" s="314"/>
      <c r="BA37" s="314"/>
      <c r="BB37" s="315"/>
      <c r="BC37"/>
      <c r="BD37"/>
      <c r="BE37"/>
      <c r="BH37" s="139"/>
      <c r="BI37" s="140"/>
      <c r="BJ37" s="140"/>
      <c r="BK37" s="140"/>
      <c r="BL37" s="140"/>
      <c r="BM37" s="140"/>
      <c r="BN37" s="143"/>
      <c r="BO37" s="143"/>
      <c r="BP37" s="143"/>
      <c r="BQ37" s="143"/>
      <c r="BR37" s="143"/>
      <c r="BS37" s="143"/>
      <c r="BT37" s="143"/>
      <c r="BU37" s="143"/>
      <c r="BV37" s="143"/>
      <c r="BW37" s="143"/>
      <c r="BX37" s="143"/>
      <c r="BY37" s="143"/>
      <c r="BZ37" s="143"/>
      <c r="CA37" s="143"/>
      <c r="CB37" s="143"/>
      <c r="CC37" s="143"/>
      <c r="CD37" s="143"/>
      <c r="CE37" s="143"/>
      <c r="CF37" s="143"/>
      <c r="CG37" s="143"/>
      <c r="CH37" s="143"/>
      <c r="CI37" s="143"/>
      <c r="CJ37" s="143"/>
      <c r="CK37" s="143"/>
      <c r="CL37" s="143"/>
      <c r="CM37" s="143"/>
      <c r="CN37" s="143"/>
      <c r="CO37" s="143"/>
      <c r="CP37" s="143"/>
      <c r="CQ37" s="143"/>
      <c r="CR37" s="143"/>
      <c r="CS37" s="143"/>
      <c r="CT37" s="143"/>
      <c r="CU37" s="143"/>
      <c r="CV37" s="143"/>
      <c r="CW37" s="143"/>
      <c r="CX37" s="143"/>
      <c r="CY37" s="143"/>
      <c r="CZ37" s="143"/>
      <c r="DA37" s="143"/>
      <c r="DB37" s="143"/>
      <c r="DC37" s="143"/>
      <c r="DD37" s="143"/>
      <c r="DE37" s="144"/>
      <c r="DJ37" s="249"/>
      <c r="DK37" s="111"/>
      <c r="DL37" s="111"/>
      <c r="DM37" s="112"/>
      <c r="DN37" s="112"/>
      <c r="DO37" s="112"/>
      <c r="DP37" s="112"/>
      <c r="DQ37" s="112"/>
      <c r="DS37" s="103" t="s">
        <v>77</v>
      </c>
    </row>
    <row r="38" spans="4:129" ht="12" customHeight="1" x14ac:dyDescent="0.15">
      <c r="D38" s="32"/>
      <c r="E38" s="193"/>
      <c r="F38" s="192"/>
      <c r="G38" s="192"/>
      <c r="H38" s="192"/>
      <c r="I38" s="192"/>
      <c r="J38" s="192"/>
      <c r="K38" s="314"/>
      <c r="L38" s="314"/>
      <c r="M38" s="314"/>
      <c r="N38" s="314"/>
      <c r="O38" s="314"/>
      <c r="P38" s="314"/>
      <c r="Q38" s="314"/>
      <c r="R38" s="314"/>
      <c r="S38" s="314"/>
      <c r="T38" s="314"/>
      <c r="U38" s="314"/>
      <c r="V38" s="314"/>
      <c r="W38" s="314"/>
      <c r="X38" s="314"/>
      <c r="Y38" s="314"/>
      <c r="Z38" s="314"/>
      <c r="AA38" s="314"/>
      <c r="AB38" s="314"/>
      <c r="AC38" s="314"/>
      <c r="AD38" s="314"/>
      <c r="AE38" s="314"/>
      <c r="AF38" s="314"/>
      <c r="AG38" s="314"/>
      <c r="AH38" s="314"/>
      <c r="AI38" s="314"/>
      <c r="AJ38" s="314"/>
      <c r="AK38" s="314"/>
      <c r="AL38" s="314"/>
      <c r="AM38" s="314"/>
      <c r="AN38" s="314"/>
      <c r="AO38" s="314"/>
      <c r="AP38" s="314"/>
      <c r="AQ38" s="314"/>
      <c r="AR38" s="314"/>
      <c r="AS38" s="314"/>
      <c r="AT38" s="314"/>
      <c r="AU38" s="314"/>
      <c r="AV38" s="314"/>
      <c r="AW38" s="314"/>
      <c r="AX38" s="314"/>
      <c r="AY38" s="314"/>
      <c r="AZ38" s="314"/>
      <c r="BA38" s="314"/>
      <c r="BB38" s="315"/>
      <c r="BC38"/>
      <c r="BD38"/>
      <c r="BE38"/>
      <c r="BH38" s="139"/>
      <c r="BI38" s="140"/>
      <c r="BJ38" s="140"/>
      <c r="BK38" s="140"/>
      <c r="BL38" s="140"/>
      <c r="BM38" s="140"/>
      <c r="BN38" s="143"/>
      <c r="BO38" s="143"/>
      <c r="BP38" s="143"/>
      <c r="BQ38" s="143"/>
      <c r="BR38" s="143"/>
      <c r="BS38" s="143"/>
      <c r="BT38" s="143"/>
      <c r="BU38" s="143"/>
      <c r="BV38" s="143"/>
      <c r="BW38" s="143"/>
      <c r="BX38" s="143"/>
      <c r="BY38" s="143"/>
      <c r="BZ38" s="143"/>
      <c r="CA38" s="143"/>
      <c r="CB38" s="143"/>
      <c r="CC38" s="143"/>
      <c r="CD38" s="143"/>
      <c r="CE38" s="143"/>
      <c r="CF38" s="143"/>
      <c r="CG38" s="143"/>
      <c r="CH38" s="143"/>
      <c r="CI38" s="143"/>
      <c r="CJ38" s="143"/>
      <c r="CK38" s="143"/>
      <c r="CL38" s="143"/>
      <c r="CM38" s="143"/>
      <c r="CN38" s="143"/>
      <c r="CO38" s="143"/>
      <c r="CP38" s="143"/>
      <c r="CQ38" s="143"/>
      <c r="CR38" s="143"/>
      <c r="CS38" s="143"/>
      <c r="CT38" s="143"/>
      <c r="CU38" s="143"/>
      <c r="CV38" s="143"/>
      <c r="CW38" s="143"/>
      <c r="CX38" s="143"/>
      <c r="CY38" s="143"/>
      <c r="CZ38" s="143"/>
      <c r="DA38" s="143"/>
      <c r="DB38" s="143"/>
      <c r="DC38" s="143"/>
      <c r="DD38" s="143"/>
      <c r="DE38" s="144"/>
      <c r="DJ38" s="249" t="str">
        <f>IF(OR(COUNTIFS(K38,"*特許庁*")&gt;=1,COUNTIFS(K38,"*経済産業*")&gt;=1,COUNTIFS(K38,"*工業所有*")&gt;=1), ASC(E38)&amp;ASC(G38)&amp;"."&amp;ASC(I38)&amp;"_"&amp;K38,"")</f>
        <v/>
      </c>
      <c r="DK38" s="111"/>
      <c r="DL38" s="111"/>
      <c r="DM38" s="112"/>
      <c r="DN38" s="112"/>
      <c r="DO38" s="112"/>
      <c r="DP38" s="112"/>
      <c r="DQ38" s="112"/>
      <c r="DS38" s="103" t="s">
        <v>78</v>
      </c>
    </row>
    <row r="39" spans="4:129" ht="12" customHeight="1" x14ac:dyDescent="0.15">
      <c r="D39" s="32"/>
      <c r="E39" s="193"/>
      <c r="F39" s="192"/>
      <c r="G39" s="192"/>
      <c r="H39" s="192"/>
      <c r="I39" s="192"/>
      <c r="J39" s="192"/>
      <c r="K39" s="314"/>
      <c r="L39" s="314"/>
      <c r="M39" s="314"/>
      <c r="N39" s="314"/>
      <c r="O39" s="314"/>
      <c r="P39" s="314"/>
      <c r="Q39" s="314"/>
      <c r="R39" s="314"/>
      <c r="S39" s="314"/>
      <c r="T39" s="314"/>
      <c r="U39" s="314"/>
      <c r="V39" s="314"/>
      <c r="W39" s="314"/>
      <c r="X39" s="314"/>
      <c r="Y39" s="314"/>
      <c r="Z39" s="314"/>
      <c r="AA39" s="314"/>
      <c r="AB39" s="314"/>
      <c r="AC39" s="314"/>
      <c r="AD39" s="314"/>
      <c r="AE39" s="314"/>
      <c r="AF39" s="314"/>
      <c r="AG39" s="314"/>
      <c r="AH39" s="314"/>
      <c r="AI39" s="314"/>
      <c r="AJ39" s="314"/>
      <c r="AK39" s="314"/>
      <c r="AL39" s="314"/>
      <c r="AM39" s="314"/>
      <c r="AN39" s="314"/>
      <c r="AO39" s="314"/>
      <c r="AP39" s="314"/>
      <c r="AQ39" s="314"/>
      <c r="AR39" s="314"/>
      <c r="AS39" s="314"/>
      <c r="AT39" s="314"/>
      <c r="AU39" s="314"/>
      <c r="AV39" s="314"/>
      <c r="AW39" s="314"/>
      <c r="AX39" s="314"/>
      <c r="AY39" s="314"/>
      <c r="AZ39" s="314"/>
      <c r="BA39" s="314"/>
      <c r="BB39" s="315"/>
      <c r="BC39"/>
      <c r="BD39"/>
      <c r="BE39"/>
      <c r="BH39" s="141"/>
      <c r="BI39" s="142"/>
      <c r="BJ39" s="142"/>
      <c r="BK39" s="142"/>
      <c r="BL39" s="142"/>
      <c r="BM39" s="142"/>
      <c r="BN39" s="145"/>
      <c r="BO39" s="145"/>
      <c r="BP39" s="145"/>
      <c r="BQ39" s="145"/>
      <c r="BR39" s="145"/>
      <c r="BS39" s="145"/>
      <c r="BT39" s="145"/>
      <c r="BU39" s="145"/>
      <c r="BV39" s="145"/>
      <c r="BW39" s="145"/>
      <c r="BX39" s="145"/>
      <c r="BY39" s="145"/>
      <c r="BZ39" s="145"/>
      <c r="CA39" s="145"/>
      <c r="CB39" s="145"/>
      <c r="CC39" s="145"/>
      <c r="CD39" s="145"/>
      <c r="CE39" s="145"/>
      <c r="CF39" s="145"/>
      <c r="CG39" s="145"/>
      <c r="CH39" s="145"/>
      <c r="CI39" s="145"/>
      <c r="CJ39" s="145"/>
      <c r="CK39" s="145"/>
      <c r="CL39" s="145"/>
      <c r="CM39" s="145"/>
      <c r="CN39" s="145"/>
      <c r="CO39" s="145"/>
      <c r="CP39" s="145"/>
      <c r="CQ39" s="145"/>
      <c r="CR39" s="145"/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5"/>
      <c r="DD39" s="145"/>
      <c r="DE39" s="146"/>
      <c r="DJ39" s="249"/>
      <c r="DK39" s="111"/>
      <c r="DL39" s="111"/>
      <c r="DM39" s="112"/>
      <c r="DN39" s="112"/>
      <c r="DO39" s="112"/>
      <c r="DP39" s="112"/>
      <c r="DQ39" s="112"/>
      <c r="DS39" s="103" t="s">
        <v>79</v>
      </c>
      <c r="DT39" s="112"/>
      <c r="DU39" s="112"/>
      <c r="DV39" s="112"/>
      <c r="DW39" s="112"/>
      <c r="DX39" s="112"/>
      <c r="DY39" s="112"/>
    </row>
    <row r="40" spans="4:129" ht="12" customHeight="1" x14ac:dyDescent="0.15">
      <c r="D40" s="32"/>
      <c r="E40" s="193"/>
      <c r="F40" s="192"/>
      <c r="G40" s="192"/>
      <c r="H40" s="192"/>
      <c r="I40" s="192"/>
      <c r="J40" s="192"/>
      <c r="K40" s="314"/>
      <c r="L40" s="314"/>
      <c r="M40" s="314"/>
      <c r="N40" s="314"/>
      <c r="O40" s="314"/>
      <c r="P40" s="314"/>
      <c r="Q40" s="314"/>
      <c r="R40" s="314"/>
      <c r="S40" s="314"/>
      <c r="T40" s="314"/>
      <c r="U40" s="314"/>
      <c r="V40" s="314"/>
      <c r="W40" s="314"/>
      <c r="X40" s="314"/>
      <c r="Y40" s="314"/>
      <c r="Z40" s="314"/>
      <c r="AA40" s="314"/>
      <c r="AB40" s="314"/>
      <c r="AC40" s="314"/>
      <c r="AD40" s="314"/>
      <c r="AE40" s="314"/>
      <c r="AF40" s="314"/>
      <c r="AG40" s="314"/>
      <c r="AH40" s="314"/>
      <c r="AI40" s="314"/>
      <c r="AJ40" s="314"/>
      <c r="AK40" s="314"/>
      <c r="AL40" s="314"/>
      <c r="AM40" s="314"/>
      <c r="AN40" s="314"/>
      <c r="AO40" s="314"/>
      <c r="AP40" s="314"/>
      <c r="AQ40" s="314"/>
      <c r="AR40" s="314"/>
      <c r="AS40" s="314"/>
      <c r="AT40" s="314"/>
      <c r="AU40" s="314"/>
      <c r="AV40" s="314"/>
      <c r="AW40" s="314"/>
      <c r="AX40" s="314"/>
      <c r="AY40" s="314"/>
      <c r="AZ40" s="314"/>
      <c r="BA40" s="314"/>
      <c r="BB40" s="315"/>
      <c r="BC40"/>
      <c r="BD40"/>
      <c r="BE40"/>
      <c r="DJ40" s="249" t="str">
        <f t="shared" ref="DJ40" si="0">IF(OR(COUNTIFS(K40,"*特許庁*")&gt;=1,COUNTIFS(K40,"*経済産業*")&gt;=1,COUNTIFS(K40,"*工業所有*")&gt;=1), ASC(E40)&amp;"."&amp;ASC(I40)&amp;"_"&amp;K40,"")</f>
        <v/>
      </c>
      <c r="DK40" s="111"/>
      <c r="DL40" s="111"/>
      <c r="DM40" s="112"/>
      <c r="DN40" s="112"/>
      <c r="DO40" s="112"/>
      <c r="DP40" s="112"/>
      <c r="DQ40" s="112"/>
      <c r="DS40" s="103" t="s">
        <v>80</v>
      </c>
      <c r="DT40" s="112"/>
      <c r="DU40" s="112"/>
      <c r="DV40" s="112"/>
      <c r="DW40" s="112"/>
      <c r="DX40" s="112"/>
      <c r="DY40" s="112"/>
    </row>
    <row r="41" spans="4:129" ht="12" customHeight="1" x14ac:dyDescent="0.15">
      <c r="D41" s="32"/>
      <c r="E41" s="193"/>
      <c r="F41" s="192"/>
      <c r="G41" s="192"/>
      <c r="H41" s="192"/>
      <c r="I41" s="192"/>
      <c r="J41" s="192"/>
      <c r="K41" s="314"/>
      <c r="L41" s="314"/>
      <c r="M41" s="314"/>
      <c r="N41" s="314"/>
      <c r="O41" s="314"/>
      <c r="P41" s="314"/>
      <c r="Q41" s="314"/>
      <c r="R41" s="314"/>
      <c r="S41" s="314"/>
      <c r="T41" s="314"/>
      <c r="U41" s="314"/>
      <c r="V41" s="314"/>
      <c r="W41" s="314"/>
      <c r="X41" s="314"/>
      <c r="Y41" s="314"/>
      <c r="Z41" s="314"/>
      <c r="AA41" s="314"/>
      <c r="AB41" s="314"/>
      <c r="AC41" s="314"/>
      <c r="AD41" s="314"/>
      <c r="AE41" s="314"/>
      <c r="AF41" s="314"/>
      <c r="AG41" s="314"/>
      <c r="AH41" s="314"/>
      <c r="AI41" s="314"/>
      <c r="AJ41" s="314"/>
      <c r="AK41" s="314"/>
      <c r="AL41" s="314"/>
      <c r="AM41" s="314"/>
      <c r="AN41" s="314"/>
      <c r="AO41" s="314"/>
      <c r="AP41" s="314"/>
      <c r="AQ41" s="314"/>
      <c r="AR41" s="314"/>
      <c r="AS41" s="314"/>
      <c r="AT41" s="314"/>
      <c r="AU41" s="314"/>
      <c r="AV41" s="314"/>
      <c r="AW41" s="314"/>
      <c r="AX41" s="314"/>
      <c r="AY41" s="314"/>
      <c r="AZ41" s="314"/>
      <c r="BA41" s="314"/>
      <c r="BB41" s="315"/>
      <c r="BC41"/>
      <c r="BD41"/>
      <c r="BE41"/>
      <c r="BH41" s="92" t="s">
        <v>9</v>
      </c>
      <c r="BI41" s="93"/>
      <c r="BJ41" s="93"/>
      <c r="BK41" s="93"/>
      <c r="BL41" s="93"/>
      <c r="BM41" s="93"/>
      <c r="BN41" s="93"/>
      <c r="BO41" s="93"/>
      <c r="BP41" s="93"/>
      <c r="BQ41" s="93"/>
      <c r="BR41" s="93"/>
      <c r="BS41" s="93"/>
      <c r="BT41" s="93"/>
      <c r="BU41" s="93"/>
      <c r="BV41" s="93"/>
      <c r="BW41" s="93"/>
      <c r="BX41" s="93"/>
      <c r="BY41" s="93"/>
      <c r="BZ41" s="93"/>
      <c r="CA41" s="93"/>
      <c r="CB41" s="93"/>
      <c r="CC41" s="93"/>
      <c r="CD41" s="93"/>
      <c r="CE41" s="93"/>
      <c r="CF41" s="93"/>
      <c r="CG41" s="93"/>
      <c r="CH41" s="93"/>
      <c r="CI41" s="93"/>
      <c r="CJ41" s="93"/>
      <c r="CK41" s="93"/>
      <c r="CL41" s="93"/>
      <c r="CM41" s="93"/>
      <c r="CN41" s="93"/>
      <c r="CO41" s="93"/>
      <c r="CP41" s="93"/>
      <c r="CQ41" s="93"/>
      <c r="CR41" s="93"/>
      <c r="CS41" s="93"/>
      <c r="CT41" s="93"/>
      <c r="CU41" s="93"/>
      <c r="CV41" s="93"/>
      <c r="CW41" s="93"/>
      <c r="CX41" s="93"/>
      <c r="CY41" s="93"/>
      <c r="CZ41" s="93"/>
      <c r="DA41" s="93"/>
      <c r="DB41" s="93"/>
      <c r="DC41" s="93"/>
      <c r="DD41" s="93"/>
      <c r="DE41" s="94"/>
      <c r="DJ41" s="249"/>
      <c r="DK41" s="111"/>
      <c r="DL41" s="111"/>
      <c r="DM41" s="112"/>
      <c r="DN41" s="112"/>
      <c r="DO41" s="112"/>
      <c r="DP41" s="112"/>
      <c r="DQ41" s="112"/>
      <c r="DS41" s="103" t="s">
        <v>81</v>
      </c>
      <c r="DT41" s="112"/>
      <c r="DU41" s="112"/>
      <c r="DV41" s="112"/>
      <c r="DW41" s="112"/>
      <c r="DX41" s="112"/>
      <c r="DY41" s="112"/>
    </row>
    <row r="42" spans="4:129" ht="12" customHeight="1" x14ac:dyDescent="0.15">
      <c r="D42" s="32"/>
      <c r="E42" s="193"/>
      <c r="F42" s="192"/>
      <c r="G42" s="192"/>
      <c r="H42" s="192"/>
      <c r="I42" s="192"/>
      <c r="J42" s="192"/>
      <c r="K42" s="314"/>
      <c r="L42" s="314"/>
      <c r="M42" s="314"/>
      <c r="N42" s="314"/>
      <c r="O42" s="314"/>
      <c r="P42" s="314"/>
      <c r="Q42" s="314"/>
      <c r="R42" s="314"/>
      <c r="S42" s="314"/>
      <c r="T42" s="314"/>
      <c r="U42" s="314"/>
      <c r="V42" s="314"/>
      <c r="W42" s="314"/>
      <c r="X42" s="314"/>
      <c r="Y42" s="314"/>
      <c r="Z42" s="314"/>
      <c r="AA42" s="314"/>
      <c r="AB42" s="314"/>
      <c r="AC42" s="314"/>
      <c r="AD42" s="314"/>
      <c r="AE42" s="314"/>
      <c r="AF42" s="314"/>
      <c r="AG42" s="314"/>
      <c r="AH42" s="314"/>
      <c r="AI42" s="314"/>
      <c r="AJ42" s="314"/>
      <c r="AK42" s="314"/>
      <c r="AL42" s="314"/>
      <c r="AM42" s="314"/>
      <c r="AN42" s="314"/>
      <c r="AO42" s="314"/>
      <c r="AP42" s="314"/>
      <c r="AQ42" s="314"/>
      <c r="AR42" s="314"/>
      <c r="AS42" s="314"/>
      <c r="AT42" s="314"/>
      <c r="AU42" s="314"/>
      <c r="AV42" s="314"/>
      <c r="AW42" s="314"/>
      <c r="AX42" s="314"/>
      <c r="AY42" s="314"/>
      <c r="AZ42" s="314"/>
      <c r="BA42" s="314"/>
      <c r="BB42" s="315"/>
      <c r="BC42"/>
      <c r="BD42"/>
      <c r="BE42"/>
      <c r="BH42" s="147"/>
      <c r="BI42" s="148"/>
      <c r="BJ42" s="148"/>
      <c r="BK42" s="148"/>
      <c r="BL42" s="148"/>
      <c r="BM42" s="148"/>
      <c r="BN42" s="148"/>
      <c r="BO42" s="148"/>
      <c r="BP42" s="148"/>
      <c r="BQ42" s="148"/>
      <c r="BR42" s="148"/>
      <c r="BS42" s="148"/>
      <c r="BT42" s="148"/>
      <c r="BU42" s="148"/>
      <c r="BV42" s="148"/>
      <c r="BW42" s="148"/>
      <c r="BX42" s="148"/>
      <c r="BY42" s="148"/>
      <c r="BZ42" s="148"/>
      <c r="CA42" s="148"/>
      <c r="CB42" s="148"/>
      <c r="CC42" s="148"/>
      <c r="CD42" s="148"/>
      <c r="CE42" s="148"/>
      <c r="CF42" s="148"/>
      <c r="CG42" s="148"/>
      <c r="CH42" s="148"/>
      <c r="CI42" s="148"/>
      <c r="CJ42" s="148"/>
      <c r="CK42" s="148"/>
      <c r="CL42" s="148"/>
      <c r="CM42" s="148"/>
      <c r="CN42" s="148"/>
      <c r="CO42" s="148"/>
      <c r="CP42" s="148"/>
      <c r="CQ42" s="148"/>
      <c r="CR42" s="148"/>
      <c r="CS42" s="148"/>
      <c r="CT42" s="148"/>
      <c r="CU42" s="148"/>
      <c r="CV42" s="148"/>
      <c r="CW42" s="148"/>
      <c r="CX42" s="148"/>
      <c r="CY42" s="148"/>
      <c r="CZ42" s="148"/>
      <c r="DA42" s="148"/>
      <c r="DB42" s="148"/>
      <c r="DC42" s="148"/>
      <c r="DD42" s="148"/>
      <c r="DE42" s="149"/>
      <c r="DJ42" s="249" t="str">
        <f>IF(OR(COUNTIFS(K42,"*特許庁*")&gt;=1,COUNTIFS(K42,"*経済産業*")&gt;=1,COUNTIFS(K42,"*工業所有*")&gt;=1), ASC(E42)&amp;ASC(G42)&amp;"."&amp;ASC(I42)&amp;"_"&amp;K42,"")</f>
        <v/>
      </c>
      <c r="DK42" s="111"/>
      <c r="DL42" s="111"/>
      <c r="DM42" s="112"/>
      <c r="DN42" s="112"/>
      <c r="DO42" s="112"/>
      <c r="DP42" s="112"/>
      <c r="DQ42" s="112"/>
      <c r="DS42" s="103" t="s">
        <v>82</v>
      </c>
      <c r="DT42" s="112"/>
      <c r="DU42" s="112"/>
      <c r="DV42" s="112"/>
      <c r="DW42" s="112"/>
      <c r="DX42" s="112"/>
      <c r="DY42" s="112"/>
    </row>
    <row r="43" spans="4:129" ht="12" customHeight="1" x14ac:dyDescent="0.15">
      <c r="D43" s="32"/>
      <c r="E43" s="193"/>
      <c r="F43" s="192"/>
      <c r="G43" s="192"/>
      <c r="H43" s="192"/>
      <c r="I43" s="192"/>
      <c r="J43" s="192"/>
      <c r="K43" s="314"/>
      <c r="L43" s="314"/>
      <c r="M43" s="314"/>
      <c r="N43" s="314"/>
      <c r="O43" s="314"/>
      <c r="P43" s="314"/>
      <c r="Q43" s="314"/>
      <c r="R43" s="314"/>
      <c r="S43" s="314"/>
      <c r="T43" s="314"/>
      <c r="U43" s="314"/>
      <c r="V43" s="314"/>
      <c r="W43" s="314"/>
      <c r="X43" s="314"/>
      <c r="Y43" s="314"/>
      <c r="Z43" s="314"/>
      <c r="AA43" s="314"/>
      <c r="AB43" s="314"/>
      <c r="AC43" s="314"/>
      <c r="AD43" s="314"/>
      <c r="AE43" s="314"/>
      <c r="AF43" s="314"/>
      <c r="AG43" s="314"/>
      <c r="AH43" s="314"/>
      <c r="AI43" s="314"/>
      <c r="AJ43" s="314"/>
      <c r="AK43" s="314"/>
      <c r="AL43" s="314"/>
      <c r="AM43" s="314"/>
      <c r="AN43" s="314"/>
      <c r="AO43" s="314"/>
      <c r="AP43" s="314"/>
      <c r="AQ43" s="314"/>
      <c r="AR43" s="314"/>
      <c r="AS43" s="314"/>
      <c r="AT43" s="314"/>
      <c r="AU43" s="314"/>
      <c r="AV43" s="314"/>
      <c r="AW43" s="314"/>
      <c r="AX43" s="314"/>
      <c r="AY43" s="314"/>
      <c r="AZ43" s="314"/>
      <c r="BA43" s="314"/>
      <c r="BB43" s="315"/>
      <c r="BC43"/>
      <c r="BD43"/>
      <c r="BE43"/>
      <c r="BH43" s="150"/>
      <c r="BI43" s="151"/>
      <c r="BJ43" s="151"/>
      <c r="BK43" s="151"/>
      <c r="BL43" s="151"/>
      <c r="BM43" s="151"/>
      <c r="BN43" s="151"/>
      <c r="BO43" s="151"/>
      <c r="BP43" s="151"/>
      <c r="BQ43" s="151"/>
      <c r="BR43" s="151"/>
      <c r="BS43" s="151"/>
      <c r="BT43" s="151"/>
      <c r="BU43" s="151"/>
      <c r="BV43" s="151"/>
      <c r="BW43" s="151"/>
      <c r="BX43" s="151"/>
      <c r="BY43" s="151"/>
      <c r="BZ43" s="151"/>
      <c r="CA43" s="151"/>
      <c r="CB43" s="151"/>
      <c r="CC43" s="151"/>
      <c r="CD43" s="151"/>
      <c r="CE43" s="151"/>
      <c r="CF43" s="151"/>
      <c r="CG43" s="151"/>
      <c r="CH43" s="151"/>
      <c r="CI43" s="151"/>
      <c r="CJ43" s="151"/>
      <c r="CK43" s="151"/>
      <c r="CL43" s="151"/>
      <c r="CM43" s="151"/>
      <c r="CN43" s="151"/>
      <c r="CO43" s="151"/>
      <c r="CP43" s="151"/>
      <c r="CQ43" s="151"/>
      <c r="CR43" s="151"/>
      <c r="CS43" s="151"/>
      <c r="CT43" s="151"/>
      <c r="CU43" s="151"/>
      <c r="CV43" s="151"/>
      <c r="CW43" s="151"/>
      <c r="CX43" s="151"/>
      <c r="CY43" s="151"/>
      <c r="CZ43" s="151"/>
      <c r="DA43" s="151"/>
      <c r="DB43" s="151"/>
      <c r="DC43" s="151"/>
      <c r="DD43" s="151"/>
      <c r="DE43" s="152"/>
      <c r="DJ43" s="249"/>
      <c r="DK43" s="111"/>
      <c r="DL43" s="111"/>
      <c r="DM43" s="112"/>
      <c r="DN43" s="112"/>
      <c r="DO43" s="112"/>
      <c r="DP43" s="112"/>
      <c r="DQ43" s="112"/>
      <c r="DS43" s="103" t="s">
        <v>83</v>
      </c>
      <c r="DT43" s="112"/>
      <c r="DU43" s="112"/>
      <c r="DV43" s="112"/>
      <c r="DW43" s="112"/>
      <c r="DX43" s="112"/>
      <c r="DY43" s="112"/>
    </row>
    <row r="44" spans="4:129" ht="12" customHeight="1" x14ac:dyDescent="0.15">
      <c r="D44" s="32"/>
      <c r="E44" s="193"/>
      <c r="F44" s="192"/>
      <c r="G44" s="192"/>
      <c r="H44" s="192"/>
      <c r="I44" s="192"/>
      <c r="J44" s="192"/>
      <c r="K44" s="314"/>
      <c r="L44" s="314"/>
      <c r="M44" s="314"/>
      <c r="N44" s="314"/>
      <c r="O44" s="314"/>
      <c r="P44" s="314"/>
      <c r="Q44" s="314"/>
      <c r="R44" s="314"/>
      <c r="S44" s="314"/>
      <c r="T44" s="314"/>
      <c r="U44" s="314"/>
      <c r="V44" s="314"/>
      <c r="W44" s="314"/>
      <c r="X44" s="314"/>
      <c r="Y44" s="314"/>
      <c r="Z44" s="314"/>
      <c r="AA44" s="314"/>
      <c r="AB44" s="314"/>
      <c r="AC44" s="314"/>
      <c r="AD44" s="314"/>
      <c r="AE44" s="314"/>
      <c r="AF44" s="314"/>
      <c r="AG44" s="314"/>
      <c r="AH44" s="314"/>
      <c r="AI44" s="314"/>
      <c r="AJ44" s="314"/>
      <c r="AK44" s="314"/>
      <c r="AL44" s="314"/>
      <c r="AM44" s="314"/>
      <c r="AN44" s="314"/>
      <c r="AO44" s="314"/>
      <c r="AP44" s="314"/>
      <c r="AQ44" s="314"/>
      <c r="AR44" s="314"/>
      <c r="AS44" s="314"/>
      <c r="AT44" s="314"/>
      <c r="AU44" s="314"/>
      <c r="AV44" s="314"/>
      <c r="AW44" s="314"/>
      <c r="AX44" s="314"/>
      <c r="AY44" s="314"/>
      <c r="AZ44" s="314"/>
      <c r="BA44" s="314"/>
      <c r="BB44" s="315"/>
      <c r="BC44"/>
      <c r="BD44"/>
      <c r="BE44"/>
      <c r="BH44" s="150"/>
      <c r="BI44" s="151"/>
      <c r="BJ44" s="151"/>
      <c r="BK44" s="151"/>
      <c r="BL44" s="151"/>
      <c r="BM44" s="151"/>
      <c r="BN44" s="151"/>
      <c r="BO44" s="151"/>
      <c r="BP44" s="151"/>
      <c r="BQ44" s="151"/>
      <c r="BR44" s="151"/>
      <c r="BS44" s="151"/>
      <c r="BT44" s="151"/>
      <c r="BU44" s="151"/>
      <c r="BV44" s="151"/>
      <c r="BW44" s="151"/>
      <c r="BX44" s="151"/>
      <c r="BY44" s="151"/>
      <c r="BZ44" s="151"/>
      <c r="CA44" s="151"/>
      <c r="CB44" s="151"/>
      <c r="CC44" s="151"/>
      <c r="CD44" s="151"/>
      <c r="CE44" s="151"/>
      <c r="CF44" s="151"/>
      <c r="CG44" s="151"/>
      <c r="CH44" s="151"/>
      <c r="CI44" s="151"/>
      <c r="CJ44" s="151"/>
      <c r="CK44" s="151"/>
      <c r="CL44" s="151"/>
      <c r="CM44" s="151"/>
      <c r="CN44" s="151"/>
      <c r="CO44" s="151"/>
      <c r="CP44" s="151"/>
      <c r="CQ44" s="151"/>
      <c r="CR44" s="151"/>
      <c r="CS44" s="151"/>
      <c r="CT44" s="151"/>
      <c r="CU44" s="151"/>
      <c r="CV44" s="151"/>
      <c r="CW44" s="151"/>
      <c r="CX44" s="151"/>
      <c r="CY44" s="151"/>
      <c r="CZ44" s="151"/>
      <c r="DA44" s="151"/>
      <c r="DB44" s="151"/>
      <c r="DC44" s="151"/>
      <c r="DD44" s="151"/>
      <c r="DE44" s="152"/>
      <c r="DJ44" s="249" t="str">
        <f>IF(OR(COUNTIFS(K44,"*特許庁*")&gt;=1,COUNTIFS(K44,"*経済産業*")&gt;=1,COUNTIFS(K44,"*工業所有*")&gt;=1), ASC(E44)&amp;ASC(G44)&amp;"."&amp;ASC(I44)&amp;"_"&amp;K44,"")</f>
        <v/>
      </c>
      <c r="DK44" s="111"/>
      <c r="DL44" s="111"/>
      <c r="DM44" s="112"/>
      <c r="DN44" s="112"/>
      <c r="DO44" s="112"/>
      <c r="DP44" s="112"/>
      <c r="DQ44" s="112"/>
      <c r="DS44" s="103" t="s">
        <v>84</v>
      </c>
      <c r="DT44" s="112"/>
      <c r="DU44" s="112"/>
      <c r="DV44" s="112"/>
      <c r="DW44" s="112"/>
      <c r="DX44" s="112"/>
      <c r="DY44" s="112"/>
    </row>
    <row r="45" spans="4:129" ht="12" customHeight="1" x14ac:dyDescent="0.15">
      <c r="D45" s="32"/>
      <c r="E45" s="193"/>
      <c r="F45" s="192"/>
      <c r="G45" s="192"/>
      <c r="H45" s="192"/>
      <c r="I45" s="192"/>
      <c r="J45" s="192"/>
      <c r="K45" s="314"/>
      <c r="L45" s="314"/>
      <c r="M45" s="314"/>
      <c r="N45" s="314"/>
      <c r="O45" s="314"/>
      <c r="P45" s="314"/>
      <c r="Q45" s="314"/>
      <c r="R45" s="314"/>
      <c r="S45" s="314"/>
      <c r="T45" s="314"/>
      <c r="U45" s="314"/>
      <c r="V45" s="314"/>
      <c r="W45" s="314"/>
      <c r="X45" s="314"/>
      <c r="Y45" s="314"/>
      <c r="Z45" s="314"/>
      <c r="AA45" s="314"/>
      <c r="AB45" s="314"/>
      <c r="AC45" s="314"/>
      <c r="AD45" s="314"/>
      <c r="AE45" s="314"/>
      <c r="AF45" s="314"/>
      <c r="AG45" s="314"/>
      <c r="AH45" s="314"/>
      <c r="AI45" s="314"/>
      <c r="AJ45" s="314"/>
      <c r="AK45" s="314"/>
      <c r="AL45" s="314"/>
      <c r="AM45" s="314"/>
      <c r="AN45" s="314"/>
      <c r="AO45" s="314"/>
      <c r="AP45" s="314"/>
      <c r="AQ45" s="314"/>
      <c r="AR45" s="314"/>
      <c r="AS45" s="314"/>
      <c r="AT45" s="314"/>
      <c r="AU45" s="314"/>
      <c r="AV45" s="314"/>
      <c r="AW45" s="314"/>
      <c r="AX45" s="314"/>
      <c r="AY45" s="314"/>
      <c r="AZ45" s="314"/>
      <c r="BA45" s="314"/>
      <c r="BB45" s="315"/>
      <c r="BC45"/>
      <c r="BD45"/>
      <c r="BE45"/>
      <c r="BH45" s="150"/>
      <c r="BI45" s="151"/>
      <c r="BJ45" s="151"/>
      <c r="BK45" s="151"/>
      <c r="BL45" s="151"/>
      <c r="BM45" s="151"/>
      <c r="BN45" s="151"/>
      <c r="BO45" s="151"/>
      <c r="BP45" s="151"/>
      <c r="BQ45" s="151"/>
      <c r="BR45" s="151"/>
      <c r="BS45" s="151"/>
      <c r="BT45" s="151"/>
      <c r="BU45" s="151"/>
      <c r="BV45" s="151"/>
      <c r="BW45" s="151"/>
      <c r="BX45" s="151"/>
      <c r="BY45" s="151"/>
      <c r="BZ45" s="151"/>
      <c r="CA45" s="151"/>
      <c r="CB45" s="151"/>
      <c r="CC45" s="151"/>
      <c r="CD45" s="151"/>
      <c r="CE45" s="151"/>
      <c r="CF45" s="151"/>
      <c r="CG45" s="151"/>
      <c r="CH45" s="151"/>
      <c r="CI45" s="151"/>
      <c r="CJ45" s="151"/>
      <c r="CK45" s="151"/>
      <c r="CL45" s="151"/>
      <c r="CM45" s="151"/>
      <c r="CN45" s="151"/>
      <c r="CO45" s="151"/>
      <c r="CP45" s="151"/>
      <c r="CQ45" s="151"/>
      <c r="CR45" s="151"/>
      <c r="CS45" s="151"/>
      <c r="CT45" s="151"/>
      <c r="CU45" s="151"/>
      <c r="CV45" s="151"/>
      <c r="CW45" s="151"/>
      <c r="CX45" s="151"/>
      <c r="CY45" s="151"/>
      <c r="CZ45" s="151"/>
      <c r="DA45" s="151"/>
      <c r="DB45" s="151"/>
      <c r="DC45" s="151"/>
      <c r="DD45" s="151"/>
      <c r="DE45" s="152"/>
      <c r="DJ45" s="249"/>
      <c r="DK45" s="111"/>
      <c r="DL45" s="111"/>
      <c r="DM45" s="112"/>
      <c r="DN45" s="112"/>
      <c r="DO45" s="112"/>
      <c r="DP45" s="112"/>
      <c r="DQ45" s="112"/>
      <c r="DS45" s="103" t="s">
        <v>85</v>
      </c>
      <c r="DT45" s="112"/>
      <c r="DU45" s="112"/>
      <c r="DV45" s="112"/>
      <c r="DW45" s="112"/>
      <c r="DX45" s="112"/>
      <c r="DY45" s="112"/>
    </row>
    <row r="46" spans="4:129" ht="12" customHeight="1" x14ac:dyDescent="0.15">
      <c r="D46" s="32"/>
      <c r="E46" s="193"/>
      <c r="F46" s="192"/>
      <c r="G46" s="192"/>
      <c r="H46" s="192"/>
      <c r="I46" s="192"/>
      <c r="J46" s="192"/>
      <c r="K46" s="314"/>
      <c r="L46" s="314"/>
      <c r="M46" s="314"/>
      <c r="N46" s="314"/>
      <c r="O46" s="314"/>
      <c r="P46" s="314"/>
      <c r="Q46" s="314"/>
      <c r="R46" s="314"/>
      <c r="S46" s="314"/>
      <c r="T46" s="314"/>
      <c r="U46" s="314"/>
      <c r="V46" s="314"/>
      <c r="W46" s="314"/>
      <c r="X46" s="314"/>
      <c r="Y46" s="314"/>
      <c r="Z46" s="314"/>
      <c r="AA46" s="314"/>
      <c r="AB46" s="314"/>
      <c r="AC46" s="314"/>
      <c r="AD46" s="314"/>
      <c r="AE46" s="314"/>
      <c r="AF46" s="314"/>
      <c r="AG46" s="314"/>
      <c r="AH46" s="314"/>
      <c r="AI46" s="314"/>
      <c r="AJ46" s="314"/>
      <c r="AK46" s="314"/>
      <c r="AL46" s="314"/>
      <c r="AM46" s="314"/>
      <c r="AN46" s="314"/>
      <c r="AO46" s="314"/>
      <c r="AP46" s="314"/>
      <c r="AQ46" s="314"/>
      <c r="AR46" s="314"/>
      <c r="AS46" s="314"/>
      <c r="AT46" s="314"/>
      <c r="AU46" s="314"/>
      <c r="AV46" s="314"/>
      <c r="AW46" s="314"/>
      <c r="AX46" s="314"/>
      <c r="AY46" s="314"/>
      <c r="AZ46" s="314"/>
      <c r="BA46" s="314"/>
      <c r="BB46" s="315"/>
      <c r="BC46"/>
      <c r="BD46"/>
      <c r="BE46"/>
      <c r="BH46" s="150"/>
      <c r="BI46" s="151"/>
      <c r="BJ46" s="151"/>
      <c r="BK46" s="151"/>
      <c r="BL46" s="151"/>
      <c r="BM46" s="151"/>
      <c r="BN46" s="151"/>
      <c r="BO46" s="151"/>
      <c r="BP46" s="151"/>
      <c r="BQ46" s="151"/>
      <c r="BR46" s="151"/>
      <c r="BS46" s="151"/>
      <c r="BT46" s="151"/>
      <c r="BU46" s="151"/>
      <c r="BV46" s="151"/>
      <c r="BW46" s="151"/>
      <c r="BX46" s="151"/>
      <c r="BY46" s="151"/>
      <c r="BZ46" s="151"/>
      <c r="CA46" s="151"/>
      <c r="CB46" s="151"/>
      <c r="CC46" s="151"/>
      <c r="CD46" s="151"/>
      <c r="CE46" s="151"/>
      <c r="CF46" s="151"/>
      <c r="CG46" s="151"/>
      <c r="CH46" s="151"/>
      <c r="CI46" s="151"/>
      <c r="CJ46" s="151"/>
      <c r="CK46" s="151"/>
      <c r="CL46" s="151"/>
      <c r="CM46" s="151"/>
      <c r="CN46" s="151"/>
      <c r="CO46" s="151"/>
      <c r="CP46" s="151"/>
      <c r="CQ46" s="151"/>
      <c r="CR46" s="151"/>
      <c r="CS46" s="151"/>
      <c r="CT46" s="151"/>
      <c r="CU46" s="151"/>
      <c r="CV46" s="151"/>
      <c r="CW46" s="151"/>
      <c r="CX46" s="151"/>
      <c r="CY46" s="151"/>
      <c r="CZ46" s="151"/>
      <c r="DA46" s="151"/>
      <c r="DB46" s="151"/>
      <c r="DC46" s="151"/>
      <c r="DD46" s="151"/>
      <c r="DE46" s="152"/>
      <c r="DJ46" s="249" t="str">
        <f>IF(OR(COUNTIFS(K46,"*特許庁*")&gt;=1,COUNTIFS(K46,"*経済産業*")&gt;=1,COUNTIFS(K46,"*工業所有*")&gt;=1), ASC(E46)&amp;ASC(G46)&amp;"."&amp;ASC(I46)&amp;"_"&amp;K46,"")</f>
        <v/>
      </c>
      <c r="DK46" s="111"/>
      <c r="DL46" s="111"/>
      <c r="DM46" s="112"/>
      <c r="DN46" s="112"/>
      <c r="DO46" s="112"/>
      <c r="DP46" s="112"/>
      <c r="DQ46" s="112"/>
      <c r="DS46" s="103" t="s">
        <v>86</v>
      </c>
      <c r="DT46" s="112"/>
      <c r="DU46" s="112"/>
      <c r="DV46" s="112"/>
      <c r="DW46" s="112"/>
      <c r="DX46" s="112"/>
      <c r="DY46" s="112"/>
    </row>
    <row r="47" spans="4:129" ht="11.25" customHeight="1" x14ac:dyDescent="0.15">
      <c r="D47" s="32"/>
      <c r="E47" s="193"/>
      <c r="F47" s="192"/>
      <c r="G47" s="192"/>
      <c r="H47" s="192"/>
      <c r="I47" s="192"/>
      <c r="J47" s="192"/>
      <c r="K47" s="314"/>
      <c r="L47" s="314"/>
      <c r="M47" s="314"/>
      <c r="N47" s="314"/>
      <c r="O47" s="314"/>
      <c r="P47" s="314"/>
      <c r="Q47" s="314"/>
      <c r="R47" s="314"/>
      <c r="S47" s="314"/>
      <c r="T47" s="314"/>
      <c r="U47" s="314"/>
      <c r="V47" s="314"/>
      <c r="W47" s="314"/>
      <c r="X47" s="314"/>
      <c r="Y47" s="314"/>
      <c r="Z47" s="314"/>
      <c r="AA47" s="314"/>
      <c r="AB47" s="314"/>
      <c r="AC47" s="314"/>
      <c r="AD47" s="314"/>
      <c r="AE47" s="314"/>
      <c r="AF47" s="314"/>
      <c r="AG47" s="314"/>
      <c r="AH47" s="314"/>
      <c r="AI47" s="314"/>
      <c r="AJ47" s="314"/>
      <c r="AK47" s="314"/>
      <c r="AL47" s="314"/>
      <c r="AM47" s="314"/>
      <c r="AN47" s="314"/>
      <c r="AO47" s="314"/>
      <c r="AP47" s="314"/>
      <c r="AQ47" s="314"/>
      <c r="AR47" s="314"/>
      <c r="AS47" s="314"/>
      <c r="AT47" s="314"/>
      <c r="AU47" s="314"/>
      <c r="AV47" s="314"/>
      <c r="AW47" s="314"/>
      <c r="AX47" s="314"/>
      <c r="AY47" s="314"/>
      <c r="AZ47" s="314"/>
      <c r="BA47" s="314"/>
      <c r="BB47" s="315"/>
      <c r="BC47"/>
      <c r="BD47"/>
      <c r="BE47"/>
      <c r="BH47" s="150"/>
      <c r="BI47" s="151"/>
      <c r="BJ47" s="151"/>
      <c r="BK47" s="151"/>
      <c r="BL47" s="151"/>
      <c r="BM47" s="151"/>
      <c r="BN47" s="151"/>
      <c r="BO47" s="151"/>
      <c r="BP47" s="151"/>
      <c r="BQ47" s="151"/>
      <c r="BR47" s="151"/>
      <c r="BS47" s="151"/>
      <c r="BT47" s="151"/>
      <c r="BU47" s="151"/>
      <c r="BV47" s="151"/>
      <c r="BW47" s="151"/>
      <c r="BX47" s="151"/>
      <c r="BY47" s="151"/>
      <c r="BZ47" s="151"/>
      <c r="CA47" s="151"/>
      <c r="CB47" s="151"/>
      <c r="CC47" s="151"/>
      <c r="CD47" s="151"/>
      <c r="CE47" s="151"/>
      <c r="CF47" s="151"/>
      <c r="CG47" s="151"/>
      <c r="CH47" s="151"/>
      <c r="CI47" s="151"/>
      <c r="CJ47" s="151"/>
      <c r="CK47" s="151"/>
      <c r="CL47" s="151"/>
      <c r="CM47" s="151"/>
      <c r="CN47" s="151"/>
      <c r="CO47" s="151"/>
      <c r="CP47" s="151"/>
      <c r="CQ47" s="151"/>
      <c r="CR47" s="151"/>
      <c r="CS47" s="151"/>
      <c r="CT47" s="151"/>
      <c r="CU47" s="151"/>
      <c r="CV47" s="151"/>
      <c r="CW47" s="151"/>
      <c r="CX47" s="151"/>
      <c r="CY47" s="151"/>
      <c r="CZ47" s="151"/>
      <c r="DA47" s="151"/>
      <c r="DB47" s="151"/>
      <c r="DC47" s="151"/>
      <c r="DD47" s="151"/>
      <c r="DE47" s="152"/>
      <c r="DJ47" s="249"/>
      <c r="DK47" s="111"/>
      <c r="DL47" s="111"/>
      <c r="DM47" s="112"/>
      <c r="DN47" s="112"/>
      <c r="DO47" s="112"/>
      <c r="DP47" s="112"/>
      <c r="DQ47" s="112"/>
      <c r="DS47" s="103" t="s">
        <v>87</v>
      </c>
      <c r="DT47" s="112"/>
      <c r="DU47" s="112"/>
      <c r="DV47" s="112"/>
      <c r="DW47" s="112"/>
      <c r="DX47" s="112"/>
      <c r="DY47" s="112"/>
    </row>
    <row r="48" spans="4:129" ht="12" customHeight="1" x14ac:dyDescent="0.15">
      <c r="D48" s="32"/>
      <c r="E48" s="193"/>
      <c r="F48" s="192"/>
      <c r="G48" s="192"/>
      <c r="H48" s="192"/>
      <c r="I48" s="192"/>
      <c r="J48" s="192"/>
      <c r="K48" s="314"/>
      <c r="L48" s="314"/>
      <c r="M48" s="314"/>
      <c r="N48" s="314"/>
      <c r="O48" s="314"/>
      <c r="P48" s="314"/>
      <c r="Q48" s="314"/>
      <c r="R48" s="314"/>
      <c r="S48" s="314"/>
      <c r="T48" s="314"/>
      <c r="U48" s="314"/>
      <c r="V48" s="314"/>
      <c r="W48" s="314"/>
      <c r="X48" s="314"/>
      <c r="Y48" s="314"/>
      <c r="Z48" s="314"/>
      <c r="AA48" s="314"/>
      <c r="AB48" s="314"/>
      <c r="AC48" s="314"/>
      <c r="AD48" s="314"/>
      <c r="AE48" s="314"/>
      <c r="AF48" s="314"/>
      <c r="AG48" s="314"/>
      <c r="AH48" s="314"/>
      <c r="AI48" s="314"/>
      <c r="AJ48" s="314"/>
      <c r="AK48" s="314"/>
      <c r="AL48" s="314"/>
      <c r="AM48" s="314"/>
      <c r="AN48" s="314"/>
      <c r="AO48" s="314"/>
      <c r="AP48" s="314"/>
      <c r="AQ48" s="314"/>
      <c r="AR48" s="314"/>
      <c r="AS48" s="314"/>
      <c r="AT48" s="314"/>
      <c r="AU48" s="314"/>
      <c r="AV48" s="314"/>
      <c r="AW48" s="314"/>
      <c r="AX48" s="314"/>
      <c r="AY48" s="314"/>
      <c r="AZ48" s="314"/>
      <c r="BA48" s="314"/>
      <c r="BB48" s="315"/>
      <c r="BC48"/>
      <c r="BD48"/>
      <c r="BE48"/>
      <c r="BH48" s="153"/>
      <c r="BI48" s="154"/>
      <c r="BJ48" s="154"/>
      <c r="BK48" s="154"/>
      <c r="BL48" s="154"/>
      <c r="BM48" s="154"/>
      <c r="BN48" s="154"/>
      <c r="BO48" s="154"/>
      <c r="BP48" s="154"/>
      <c r="BQ48" s="154"/>
      <c r="BR48" s="154"/>
      <c r="BS48" s="154"/>
      <c r="BT48" s="154"/>
      <c r="BU48" s="154"/>
      <c r="BV48" s="154"/>
      <c r="BW48" s="154"/>
      <c r="BX48" s="154"/>
      <c r="BY48" s="154"/>
      <c r="BZ48" s="154"/>
      <c r="CA48" s="154"/>
      <c r="CB48" s="154"/>
      <c r="CC48" s="154"/>
      <c r="CD48" s="154"/>
      <c r="CE48" s="154"/>
      <c r="CF48" s="154"/>
      <c r="CG48" s="154"/>
      <c r="CH48" s="154"/>
      <c r="CI48" s="154"/>
      <c r="CJ48" s="154"/>
      <c r="CK48" s="154"/>
      <c r="CL48" s="154"/>
      <c r="CM48" s="154"/>
      <c r="CN48" s="154"/>
      <c r="CO48" s="154"/>
      <c r="CP48" s="154"/>
      <c r="CQ48" s="154"/>
      <c r="CR48" s="154"/>
      <c r="CS48" s="154"/>
      <c r="CT48" s="154"/>
      <c r="CU48" s="154"/>
      <c r="CV48" s="154"/>
      <c r="CW48" s="154"/>
      <c r="CX48" s="154"/>
      <c r="CY48" s="154"/>
      <c r="CZ48" s="154"/>
      <c r="DA48" s="154"/>
      <c r="DB48" s="154"/>
      <c r="DC48" s="154"/>
      <c r="DD48" s="154"/>
      <c r="DE48" s="155"/>
      <c r="DJ48" s="249" t="str">
        <f>IF(OR(COUNTIFS(K48,"*特許庁*")&gt;=1,COUNTIFS(K48,"*経済産業*")&gt;=1,COUNTIFS(K48,"*工業所有*")&gt;=1), ASC(E48)&amp;ASC(G48)&amp;"."&amp;ASC(I48)&amp;"_"&amp;K48,"")</f>
        <v/>
      </c>
      <c r="DK48" s="111"/>
      <c r="DL48" s="111"/>
      <c r="DM48" s="112"/>
      <c r="DN48" s="112"/>
      <c r="DO48" s="112"/>
      <c r="DP48" s="112"/>
      <c r="DQ48" s="112"/>
      <c r="DS48" s="103" t="s">
        <v>88</v>
      </c>
      <c r="DT48" s="112"/>
      <c r="DU48" s="112"/>
      <c r="DV48" s="112"/>
      <c r="DW48" s="112"/>
      <c r="DX48" s="112"/>
      <c r="DY48" s="112"/>
    </row>
    <row r="49" spans="1:196" ht="12" customHeight="1" x14ac:dyDescent="0.15">
      <c r="D49" s="32"/>
      <c r="E49" s="193"/>
      <c r="F49" s="192"/>
      <c r="G49" s="192"/>
      <c r="H49" s="192"/>
      <c r="I49" s="192"/>
      <c r="J49" s="192"/>
      <c r="K49" s="314"/>
      <c r="L49" s="314"/>
      <c r="M49" s="314"/>
      <c r="N49" s="314"/>
      <c r="O49" s="314"/>
      <c r="P49" s="314"/>
      <c r="Q49" s="314"/>
      <c r="R49" s="314"/>
      <c r="S49" s="314"/>
      <c r="T49" s="314"/>
      <c r="U49" s="314"/>
      <c r="V49" s="314"/>
      <c r="W49" s="314"/>
      <c r="X49" s="314"/>
      <c r="Y49" s="314"/>
      <c r="Z49" s="314"/>
      <c r="AA49" s="314"/>
      <c r="AB49" s="314"/>
      <c r="AC49" s="314"/>
      <c r="AD49" s="314"/>
      <c r="AE49" s="314"/>
      <c r="AF49" s="314"/>
      <c r="AG49" s="314"/>
      <c r="AH49" s="314"/>
      <c r="AI49" s="314"/>
      <c r="AJ49" s="314"/>
      <c r="AK49" s="314"/>
      <c r="AL49" s="314"/>
      <c r="AM49" s="314"/>
      <c r="AN49" s="314"/>
      <c r="AO49" s="314"/>
      <c r="AP49" s="314"/>
      <c r="AQ49" s="314"/>
      <c r="AR49" s="314"/>
      <c r="AS49" s="314"/>
      <c r="AT49" s="314"/>
      <c r="AU49" s="314"/>
      <c r="AV49" s="314"/>
      <c r="AW49" s="314"/>
      <c r="AX49" s="314"/>
      <c r="AY49" s="314"/>
      <c r="AZ49" s="314"/>
      <c r="BA49" s="314"/>
      <c r="BB49" s="315"/>
      <c r="BC49"/>
      <c r="BD49"/>
      <c r="BE49"/>
      <c r="DJ49" s="249"/>
      <c r="DK49" s="111"/>
      <c r="DL49" s="111"/>
      <c r="DM49" s="112"/>
      <c r="DN49" s="112"/>
      <c r="DO49" s="112"/>
      <c r="DP49" s="112"/>
      <c r="DQ49" s="112"/>
      <c r="DS49" s="103" t="s">
        <v>89</v>
      </c>
    </row>
    <row r="50" spans="1:196" ht="12" customHeight="1" x14ac:dyDescent="0.15">
      <c r="D50" s="32"/>
      <c r="E50" s="193"/>
      <c r="F50" s="192"/>
      <c r="G50" s="192"/>
      <c r="H50" s="192"/>
      <c r="I50" s="192"/>
      <c r="J50" s="192"/>
      <c r="K50" s="314"/>
      <c r="L50" s="314"/>
      <c r="M50" s="314"/>
      <c r="N50" s="314"/>
      <c r="O50" s="314"/>
      <c r="P50" s="314"/>
      <c r="Q50" s="314"/>
      <c r="R50" s="314"/>
      <c r="S50" s="314"/>
      <c r="T50" s="314"/>
      <c r="U50" s="314"/>
      <c r="V50" s="314"/>
      <c r="W50" s="314"/>
      <c r="X50" s="314"/>
      <c r="Y50" s="314"/>
      <c r="Z50" s="314"/>
      <c r="AA50" s="314"/>
      <c r="AB50" s="314"/>
      <c r="AC50" s="314"/>
      <c r="AD50" s="314"/>
      <c r="AE50" s="314"/>
      <c r="AF50" s="314"/>
      <c r="AG50" s="314"/>
      <c r="AH50" s="314"/>
      <c r="AI50" s="314"/>
      <c r="AJ50" s="314"/>
      <c r="AK50" s="314"/>
      <c r="AL50" s="314"/>
      <c r="AM50" s="314"/>
      <c r="AN50" s="314"/>
      <c r="AO50" s="314"/>
      <c r="AP50" s="314"/>
      <c r="AQ50" s="314"/>
      <c r="AR50" s="314"/>
      <c r="AS50" s="314"/>
      <c r="AT50" s="314"/>
      <c r="AU50" s="314"/>
      <c r="AV50" s="314"/>
      <c r="AW50" s="314"/>
      <c r="AX50" s="314"/>
      <c r="AY50" s="314"/>
      <c r="AZ50" s="314"/>
      <c r="BA50" s="314"/>
      <c r="BB50" s="315"/>
      <c r="BC50"/>
      <c r="BD50"/>
      <c r="BE50"/>
      <c r="BH50" s="258" t="s">
        <v>10</v>
      </c>
      <c r="BI50" s="259"/>
      <c r="BJ50" s="259"/>
      <c r="BK50" s="259"/>
      <c r="BL50" s="259"/>
      <c r="BM50" s="259"/>
      <c r="BN50" s="259"/>
      <c r="BO50" s="259"/>
      <c r="BP50" s="259"/>
      <c r="BQ50" s="259"/>
      <c r="BR50" s="259"/>
      <c r="BS50" s="259"/>
      <c r="BT50" s="259"/>
      <c r="BU50" s="259"/>
      <c r="BV50" s="259"/>
      <c r="BW50" s="259"/>
      <c r="BX50" s="259"/>
      <c r="BY50" s="259"/>
      <c r="BZ50" s="259"/>
      <c r="CA50" s="259"/>
      <c r="CB50" s="259"/>
      <c r="CC50" s="259"/>
      <c r="CD50" s="259"/>
      <c r="CE50" s="259"/>
      <c r="CF50" s="259"/>
      <c r="CG50" s="259"/>
      <c r="CH50" s="259"/>
      <c r="CI50" s="259"/>
      <c r="CJ50" s="259"/>
      <c r="CK50" s="259"/>
      <c r="CL50" s="259"/>
      <c r="CM50" s="259"/>
      <c r="CN50" s="259"/>
      <c r="CO50" s="259"/>
      <c r="CP50" s="259"/>
      <c r="CQ50" s="259"/>
      <c r="CR50" s="259"/>
      <c r="CS50" s="259"/>
      <c r="CT50" s="259"/>
      <c r="CU50" s="259"/>
      <c r="CV50" s="259"/>
      <c r="CW50" s="259"/>
      <c r="CX50" s="259"/>
      <c r="CY50" s="259"/>
      <c r="CZ50" s="259"/>
      <c r="DA50" s="259"/>
      <c r="DB50" s="259"/>
      <c r="DC50" s="259"/>
      <c r="DD50" s="259"/>
      <c r="DE50" s="260"/>
      <c r="DJ50" s="249" t="str">
        <f>IF(OR(COUNTIFS(K50,"*特許庁*")&gt;=1,COUNTIFS(K50,"*経済産業*")&gt;=1,COUNTIFS(K50,"*工業所有*")&gt;=1), ASC(E50)&amp;ASC(G50)&amp;"."&amp;ASC(I50)&amp;"_"&amp;K50,"")</f>
        <v/>
      </c>
      <c r="DK50" s="111"/>
      <c r="DL50" s="111"/>
      <c r="DM50" s="112"/>
      <c r="DN50" s="112"/>
      <c r="DO50" s="112"/>
      <c r="DP50" s="112"/>
      <c r="DQ50" s="112"/>
      <c r="DS50" s="103" t="s">
        <v>90</v>
      </c>
    </row>
    <row r="51" spans="1:196" ht="12" customHeight="1" x14ac:dyDescent="0.15">
      <c r="D51" s="32"/>
      <c r="E51" s="193"/>
      <c r="F51" s="192"/>
      <c r="G51" s="192"/>
      <c r="H51" s="192"/>
      <c r="I51" s="192"/>
      <c r="J51" s="192"/>
      <c r="K51" s="314"/>
      <c r="L51" s="314"/>
      <c r="M51" s="314"/>
      <c r="N51" s="314"/>
      <c r="O51" s="314"/>
      <c r="P51" s="314"/>
      <c r="Q51" s="314"/>
      <c r="R51" s="314"/>
      <c r="S51" s="314"/>
      <c r="T51" s="314"/>
      <c r="U51" s="314"/>
      <c r="V51" s="314"/>
      <c r="W51" s="314"/>
      <c r="X51" s="314"/>
      <c r="Y51" s="314"/>
      <c r="Z51" s="314"/>
      <c r="AA51" s="314"/>
      <c r="AB51" s="314"/>
      <c r="AC51" s="314"/>
      <c r="AD51" s="314"/>
      <c r="AE51" s="314"/>
      <c r="AF51" s="314"/>
      <c r="AG51" s="314"/>
      <c r="AH51" s="314"/>
      <c r="AI51" s="314"/>
      <c r="AJ51" s="314"/>
      <c r="AK51" s="314"/>
      <c r="AL51" s="314"/>
      <c r="AM51" s="314"/>
      <c r="AN51" s="314"/>
      <c r="AO51" s="314"/>
      <c r="AP51" s="314"/>
      <c r="AQ51" s="314"/>
      <c r="AR51" s="314"/>
      <c r="AS51" s="314"/>
      <c r="AT51" s="314"/>
      <c r="AU51" s="314"/>
      <c r="AV51" s="314"/>
      <c r="AW51" s="314"/>
      <c r="AX51" s="314"/>
      <c r="AY51" s="314"/>
      <c r="AZ51" s="314"/>
      <c r="BA51" s="314"/>
      <c r="BB51" s="315"/>
      <c r="BC51"/>
      <c r="BD51"/>
      <c r="BE51"/>
      <c r="BH51" s="269"/>
      <c r="BI51" s="270"/>
      <c r="BJ51" s="270"/>
      <c r="BK51" s="270"/>
      <c r="BL51" s="270"/>
      <c r="BM51" s="270"/>
      <c r="BN51" s="270"/>
      <c r="BO51" s="270"/>
      <c r="BP51" s="270"/>
      <c r="BQ51" s="270"/>
      <c r="BR51" s="270"/>
      <c r="BS51" s="270"/>
      <c r="BT51" s="270"/>
      <c r="BU51" s="270"/>
      <c r="BV51" s="270"/>
      <c r="BW51" s="270"/>
      <c r="BX51" s="270"/>
      <c r="BY51" s="270"/>
      <c r="BZ51" s="270"/>
      <c r="CA51" s="270"/>
      <c r="CB51" s="270"/>
      <c r="CC51" s="270"/>
      <c r="CD51" s="270"/>
      <c r="CE51" s="270"/>
      <c r="CF51" s="270"/>
      <c r="CG51" s="270"/>
      <c r="CH51" s="270"/>
      <c r="CI51" s="270"/>
      <c r="CJ51" s="270"/>
      <c r="CK51" s="270"/>
      <c r="CL51" s="270"/>
      <c r="CM51" s="270"/>
      <c r="CN51" s="270"/>
      <c r="CO51" s="270"/>
      <c r="CP51" s="270"/>
      <c r="CQ51" s="270"/>
      <c r="CR51" s="270"/>
      <c r="CS51" s="270"/>
      <c r="CT51" s="270"/>
      <c r="CU51" s="270"/>
      <c r="CV51" s="270"/>
      <c r="CW51" s="270"/>
      <c r="CX51" s="270"/>
      <c r="CY51" s="270"/>
      <c r="CZ51" s="270"/>
      <c r="DA51" s="270"/>
      <c r="DB51" s="270"/>
      <c r="DC51" s="270"/>
      <c r="DD51" s="270"/>
      <c r="DE51" s="271"/>
      <c r="DJ51" s="249"/>
      <c r="DK51" s="111"/>
      <c r="DL51" s="111"/>
      <c r="DM51" s="112"/>
      <c r="DN51" s="112"/>
      <c r="DO51" s="112"/>
      <c r="DP51" s="112"/>
      <c r="DQ51" s="112"/>
      <c r="DS51" s="103" t="s">
        <v>91</v>
      </c>
    </row>
    <row r="52" spans="1:196" ht="12" customHeight="1" x14ac:dyDescent="0.15">
      <c r="D52" s="32"/>
      <c r="E52" s="193"/>
      <c r="F52" s="192"/>
      <c r="G52" s="192"/>
      <c r="H52" s="192"/>
      <c r="I52" s="192"/>
      <c r="J52" s="192"/>
      <c r="K52" s="314"/>
      <c r="L52" s="314"/>
      <c r="M52" s="314"/>
      <c r="N52" s="314"/>
      <c r="O52" s="314"/>
      <c r="P52" s="314"/>
      <c r="Q52" s="314"/>
      <c r="R52" s="314"/>
      <c r="S52" s="314"/>
      <c r="T52" s="314"/>
      <c r="U52" s="314"/>
      <c r="V52" s="314"/>
      <c r="W52" s="314"/>
      <c r="X52" s="314"/>
      <c r="Y52" s="314"/>
      <c r="Z52" s="314"/>
      <c r="AA52" s="314"/>
      <c r="AB52" s="314"/>
      <c r="AC52" s="314"/>
      <c r="AD52" s="314"/>
      <c r="AE52" s="314"/>
      <c r="AF52" s="314"/>
      <c r="AG52" s="314"/>
      <c r="AH52" s="314"/>
      <c r="AI52" s="314"/>
      <c r="AJ52" s="314"/>
      <c r="AK52" s="314"/>
      <c r="AL52" s="314"/>
      <c r="AM52" s="314"/>
      <c r="AN52" s="314"/>
      <c r="AO52" s="314"/>
      <c r="AP52" s="314"/>
      <c r="AQ52" s="314"/>
      <c r="AR52" s="314"/>
      <c r="AS52" s="314"/>
      <c r="AT52" s="314"/>
      <c r="AU52" s="314"/>
      <c r="AV52" s="314"/>
      <c r="AW52" s="314"/>
      <c r="AX52" s="314"/>
      <c r="AY52" s="314"/>
      <c r="AZ52" s="314"/>
      <c r="BA52" s="314"/>
      <c r="BB52" s="315"/>
      <c r="BC52"/>
      <c r="BD52"/>
      <c r="BE52"/>
      <c r="BG52" s="3"/>
      <c r="BH52" s="269"/>
      <c r="BI52" s="270"/>
      <c r="BJ52" s="270"/>
      <c r="BK52" s="270"/>
      <c r="BL52" s="270"/>
      <c r="BM52" s="270"/>
      <c r="BN52" s="270"/>
      <c r="BO52" s="270"/>
      <c r="BP52" s="270"/>
      <c r="BQ52" s="270"/>
      <c r="BR52" s="270"/>
      <c r="BS52" s="270"/>
      <c r="BT52" s="270"/>
      <c r="BU52" s="270"/>
      <c r="BV52" s="270"/>
      <c r="BW52" s="270"/>
      <c r="BX52" s="270"/>
      <c r="BY52" s="270"/>
      <c r="BZ52" s="270"/>
      <c r="CA52" s="270"/>
      <c r="CB52" s="270"/>
      <c r="CC52" s="270"/>
      <c r="CD52" s="270"/>
      <c r="CE52" s="270"/>
      <c r="CF52" s="270"/>
      <c r="CG52" s="270"/>
      <c r="CH52" s="270"/>
      <c r="CI52" s="270"/>
      <c r="CJ52" s="270"/>
      <c r="CK52" s="270"/>
      <c r="CL52" s="270"/>
      <c r="CM52" s="270"/>
      <c r="CN52" s="270"/>
      <c r="CO52" s="270"/>
      <c r="CP52" s="270"/>
      <c r="CQ52" s="270"/>
      <c r="CR52" s="270"/>
      <c r="CS52" s="270"/>
      <c r="CT52" s="270"/>
      <c r="CU52" s="270"/>
      <c r="CV52" s="270"/>
      <c r="CW52" s="270"/>
      <c r="CX52" s="270"/>
      <c r="CY52" s="270"/>
      <c r="CZ52" s="270"/>
      <c r="DA52" s="270"/>
      <c r="DB52" s="270"/>
      <c r="DC52" s="270"/>
      <c r="DD52" s="270"/>
      <c r="DE52" s="271"/>
      <c r="DJ52" s="249" t="str">
        <f>IF(OR(COUNTIFS(K52,"*特許庁*")&gt;=1,COUNTIFS(K52,"*経済産業*")&gt;=1,COUNTIFS(K52,"*工業所有*")&gt;=1), ASC(E52)&amp;ASC(G52)&amp;"."&amp;ASC(I52)&amp;"_"&amp;K52,"")</f>
        <v/>
      </c>
      <c r="DK52" s="111"/>
      <c r="DL52" s="111"/>
      <c r="DM52" s="112"/>
      <c r="DN52" s="112"/>
      <c r="DO52" s="112"/>
      <c r="DP52" s="112"/>
      <c r="DQ52" s="112"/>
      <c r="DS52" s="103" t="s">
        <v>92</v>
      </c>
    </row>
    <row r="53" spans="1:196" ht="12" customHeight="1" x14ac:dyDescent="0.15">
      <c r="D53" s="32"/>
      <c r="E53" s="193"/>
      <c r="F53" s="192"/>
      <c r="G53" s="192"/>
      <c r="H53" s="192"/>
      <c r="I53" s="192"/>
      <c r="J53" s="192"/>
      <c r="K53" s="314"/>
      <c r="L53" s="314"/>
      <c r="M53" s="314"/>
      <c r="N53" s="314"/>
      <c r="O53" s="314"/>
      <c r="P53" s="314"/>
      <c r="Q53" s="314"/>
      <c r="R53" s="314"/>
      <c r="S53" s="314"/>
      <c r="T53" s="314"/>
      <c r="U53" s="314"/>
      <c r="V53" s="314"/>
      <c r="W53" s="314"/>
      <c r="X53" s="314"/>
      <c r="Y53" s="314"/>
      <c r="Z53" s="314"/>
      <c r="AA53" s="314"/>
      <c r="AB53" s="314"/>
      <c r="AC53" s="314"/>
      <c r="AD53" s="314"/>
      <c r="AE53" s="314"/>
      <c r="AF53" s="314"/>
      <c r="AG53" s="314"/>
      <c r="AH53" s="314"/>
      <c r="AI53" s="314"/>
      <c r="AJ53" s="314"/>
      <c r="AK53" s="314"/>
      <c r="AL53" s="314"/>
      <c r="AM53" s="314"/>
      <c r="AN53" s="314"/>
      <c r="AO53" s="314"/>
      <c r="AP53" s="314"/>
      <c r="AQ53" s="314"/>
      <c r="AR53" s="314"/>
      <c r="AS53" s="314"/>
      <c r="AT53" s="314"/>
      <c r="AU53" s="314"/>
      <c r="AV53" s="314"/>
      <c r="AW53" s="314"/>
      <c r="AX53" s="314"/>
      <c r="AY53" s="314"/>
      <c r="AZ53" s="314"/>
      <c r="BA53" s="314"/>
      <c r="BB53" s="315"/>
      <c r="BC53"/>
      <c r="BD53"/>
      <c r="BE53"/>
      <c r="BG53" s="3"/>
      <c r="BH53" s="269"/>
      <c r="BI53" s="270"/>
      <c r="BJ53" s="270"/>
      <c r="BK53" s="270"/>
      <c r="BL53" s="270"/>
      <c r="BM53" s="270"/>
      <c r="BN53" s="270"/>
      <c r="BO53" s="270"/>
      <c r="BP53" s="270"/>
      <c r="BQ53" s="270"/>
      <c r="BR53" s="270"/>
      <c r="BS53" s="270"/>
      <c r="BT53" s="270"/>
      <c r="BU53" s="270"/>
      <c r="BV53" s="270"/>
      <c r="BW53" s="270"/>
      <c r="BX53" s="270"/>
      <c r="BY53" s="270"/>
      <c r="BZ53" s="270"/>
      <c r="CA53" s="270"/>
      <c r="CB53" s="270"/>
      <c r="CC53" s="270"/>
      <c r="CD53" s="270"/>
      <c r="CE53" s="270"/>
      <c r="CF53" s="270"/>
      <c r="CG53" s="270"/>
      <c r="CH53" s="270"/>
      <c r="CI53" s="270"/>
      <c r="CJ53" s="270"/>
      <c r="CK53" s="270"/>
      <c r="CL53" s="270"/>
      <c r="CM53" s="270"/>
      <c r="CN53" s="270"/>
      <c r="CO53" s="270"/>
      <c r="CP53" s="270"/>
      <c r="CQ53" s="270"/>
      <c r="CR53" s="270"/>
      <c r="CS53" s="270"/>
      <c r="CT53" s="270"/>
      <c r="CU53" s="270"/>
      <c r="CV53" s="270"/>
      <c r="CW53" s="270"/>
      <c r="CX53" s="270"/>
      <c r="CY53" s="270"/>
      <c r="CZ53" s="270"/>
      <c r="DA53" s="270"/>
      <c r="DB53" s="270"/>
      <c r="DC53" s="270"/>
      <c r="DD53" s="270"/>
      <c r="DE53" s="271"/>
      <c r="DJ53" s="249"/>
      <c r="DK53" s="111"/>
      <c r="DL53" s="111"/>
      <c r="DM53" s="112"/>
      <c r="DN53" s="112"/>
      <c r="DO53" s="112"/>
      <c r="DP53" s="112"/>
      <c r="DQ53" s="112"/>
      <c r="DS53" s="103" t="s">
        <v>93</v>
      </c>
    </row>
    <row r="54" spans="1:196" ht="12" customHeight="1" x14ac:dyDescent="0.15">
      <c r="D54" s="32"/>
      <c r="E54" s="193"/>
      <c r="F54" s="192"/>
      <c r="G54" s="192"/>
      <c r="H54" s="192"/>
      <c r="I54" s="192"/>
      <c r="J54" s="192"/>
      <c r="K54" s="314"/>
      <c r="L54" s="314"/>
      <c r="M54" s="314"/>
      <c r="N54" s="314"/>
      <c r="O54" s="314"/>
      <c r="P54" s="314"/>
      <c r="Q54" s="314"/>
      <c r="R54" s="314"/>
      <c r="S54" s="314"/>
      <c r="T54" s="314"/>
      <c r="U54" s="314"/>
      <c r="V54" s="314"/>
      <c r="W54" s="314"/>
      <c r="X54" s="314"/>
      <c r="Y54" s="314"/>
      <c r="Z54" s="314"/>
      <c r="AA54" s="314"/>
      <c r="AB54" s="314"/>
      <c r="AC54" s="314"/>
      <c r="AD54" s="314"/>
      <c r="AE54" s="314"/>
      <c r="AF54" s="314"/>
      <c r="AG54" s="314"/>
      <c r="AH54" s="314"/>
      <c r="AI54" s="314"/>
      <c r="AJ54" s="314"/>
      <c r="AK54" s="314"/>
      <c r="AL54" s="314"/>
      <c r="AM54" s="314"/>
      <c r="AN54" s="314"/>
      <c r="AO54" s="314"/>
      <c r="AP54" s="314"/>
      <c r="AQ54" s="314"/>
      <c r="AR54" s="314"/>
      <c r="AS54" s="314"/>
      <c r="AT54" s="314"/>
      <c r="AU54" s="314"/>
      <c r="AV54" s="314"/>
      <c r="AW54" s="314"/>
      <c r="AX54" s="314"/>
      <c r="AY54" s="314"/>
      <c r="AZ54" s="314"/>
      <c r="BA54" s="314"/>
      <c r="BB54" s="315"/>
      <c r="BC54"/>
      <c r="BD54"/>
      <c r="BE54"/>
      <c r="BG54" s="3"/>
      <c r="BH54" s="272"/>
      <c r="BI54" s="273"/>
      <c r="BJ54" s="273"/>
      <c r="BK54" s="273"/>
      <c r="BL54" s="273"/>
      <c r="BM54" s="273"/>
      <c r="BN54" s="273"/>
      <c r="BO54" s="273"/>
      <c r="BP54" s="273"/>
      <c r="BQ54" s="273"/>
      <c r="BR54" s="273"/>
      <c r="BS54" s="273"/>
      <c r="BT54" s="273"/>
      <c r="BU54" s="273"/>
      <c r="BV54" s="273"/>
      <c r="BW54" s="273"/>
      <c r="BX54" s="273"/>
      <c r="BY54" s="273"/>
      <c r="BZ54" s="273"/>
      <c r="CA54" s="273"/>
      <c r="CB54" s="273"/>
      <c r="CC54" s="273"/>
      <c r="CD54" s="273"/>
      <c r="CE54" s="273"/>
      <c r="CF54" s="273"/>
      <c r="CG54" s="273"/>
      <c r="CH54" s="273"/>
      <c r="CI54" s="273"/>
      <c r="CJ54" s="273"/>
      <c r="CK54" s="273"/>
      <c r="CL54" s="273"/>
      <c r="CM54" s="273"/>
      <c r="CN54" s="273"/>
      <c r="CO54" s="273"/>
      <c r="CP54" s="273"/>
      <c r="CQ54" s="273"/>
      <c r="CR54" s="273"/>
      <c r="CS54" s="273"/>
      <c r="CT54" s="273"/>
      <c r="CU54" s="273"/>
      <c r="CV54" s="273"/>
      <c r="CW54" s="273"/>
      <c r="CX54" s="273"/>
      <c r="CY54" s="273"/>
      <c r="CZ54" s="273"/>
      <c r="DA54" s="273"/>
      <c r="DB54" s="273"/>
      <c r="DC54" s="273"/>
      <c r="DD54" s="273"/>
      <c r="DE54" s="274"/>
      <c r="DJ54" s="249" t="str">
        <f>IF(OR(COUNTIFS(K54,"*特許庁*")&gt;=1,COUNTIFS(K54,"*経済産業*")&gt;=1,COUNTIFS(K54,"*工業所有*")&gt;=1), ASC(E54)&amp;ASC(G54)&amp;"."&amp;ASC(I54)&amp;"_"&amp;K54,"")</f>
        <v/>
      </c>
      <c r="DK54" s="111"/>
      <c r="DL54" s="111"/>
      <c r="DM54" s="112"/>
      <c r="DN54" s="112"/>
      <c r="DO54" s="112"/>
      <c r="DP54" s="112"/>
      <c r="DQ54" s="112"/>
      <c r="DS54" s="113" t="s">
        <v>94</v>
      </c>
    </row>
    <row r="55" spans="1:196" ht="12" customHeight="1" x14ac:dyDescent="0.15">
      <c r="D55" s="32"/>
      <c r="E55" s="193"/>
      <c r="F55" s="192"/>
      <c r="G55" s="192"/>
      <c r="H55" s="192"/>
      <c r="I55" s="192"/>
      <c r="J55" s="192"/>
      <c r="K55" s="314"/>
      <c r="L55" s="314"/>
      <c r="M55" s="314"/>
      <c r="N55" s="314"/>
      <c r="O55" s="314"/>
      <c r="P55" s="314"/>
      <c r="Q55" s="314"/>
      <c r="R55" s="314"/>
      <c r="S55" s="314"/>
      <c r="T55" s="314"/>
      <c r="U55" s="314"/>
      <c r="V55" s="314"/>
      <c r="W55" s="314"/>
      <c r="X55" s="314"/>
      <c r="Y55" s="314"/>
      <c r="Z55" s="314"/>
      <c r="AA55" s="314"/>
      <c r="AB55" s="314"/>
      <c r="AC55" s="314"/>
      <c r="AD55" s="314"/>
      <c r="AE55" s="314"/>
      <c r="AF55" s="314"/>
      <c r="AG55" s="314"/>
      <c r="AH55" s="314"/>
      <c r="AI55" s="314"/>
      <c r="AJ55" s="314"/>
      <c r="AK55" s="314"/>
      <c r="AL55" s="314"/>
      <c r="AM55" s="314"/>
      <c r="AN55" s="314"/>
      <c r="AO55" s="314"/>
      <c r="AP55" s="314"/>
      <c r="AQ55" s="314"/>
      <c r="AR55" s="314"/>
      <c r="AS55" s="314"/>
      <c r="AT55" s="314"/>
      <c r="AU55" s="314"/>
      <c r="AV55" s="314"/>
      <c r="AW55" s="314"/>
      <c r="AX55" s="314"/>
      <c r="AY55" s="314"/>
      <c r="AZ55" s="314"/>
      <c r="BA55" s="314"/>
      <c r="BB55" s="315"/>
      <c r="BC55"/>
      <c r="BD55"/>
      <c r="BE55"/>
      <c r="BG55" s="3"/>
      <c r="BH55" s="258" t="s">
        <v>26</v>
      </c>
      <c r="BI55" s="259"/>
      <c r="BJ55" s="259"/>
      <c r="BK55" s="259"/>
      <c r="BL55" s="259"/>
      <c r="BM55" s="259"/>
      <c r="BN55" s="259"/>
      <c r="BO55" s="259"/>
      <c r="BP55" s="259"/>
      <c r="BQ55" s="259"/>
      <c r="BR55" s="259"/>
      <c r="BS55" s="259"/>
      <c r="BT55" s="259"/>
      <c r="BU55" s="259"/>
      <c r="BV55" s="259"/>
      <c r="BW55" s="259"/>
      <c r="BX55" s="259"/>
      <c r="BY55" s="259"/>
      <c r="BZ55" s="259"/>
      <c r="CA55" s="259"/>
      <c r="CB55" s="259"/>
      <c r="CC55" s="259"/>
      <c r="CD55" s="259"/>
      <c r="CE55" s="259"/>
      <c r="CF55" s="259"/>
      <c r="CG55" s="259"/>
      <c r="CH55" s="259"/>
      <c r="CI55" s="259"/>
      <c r="CJ55" s="259"/>
      <c r="CK55" s="259"/>
      <c r="CL55" s="259"/>
      <c r="CM55" s="259"/>
      <c r="CN55" s="259"/>
      <c r="CO55" s="259"/>
      <c r="CP55" s="259"/>
      <c r="CQ55" s="259"/>
      <c r="CR55" s="259"/>
      <c r="CS55" s="259"/>
      <c r="CT55" s="259"/>
      <c r="CU55" s="259"/>
      <c r="CV55" s="259"/>
      <c r="CW55" s="259"/>
      <c r="CX55" s="259"/>
      <c r="CY55" s="259"/>
      <c r="CZ55" s="259"/>
      <c r="DA55" s="259"/>
      <c r="DB55" s="259"/>
      <c r="DC55" s="259"/>
      <c r="DD55" s="259"/>
      <c r="DE55" s="260"/>
      <c r="DJ55" s="249"/>
      <c r="DK55" s="111"/>
      <c r="DL55" s="111"/>
      <c r="DM55" s="112"/>
      <c r="DN55" s="112"/>
      <c r="DO55" s="112"/>
      <c r="DP55" s="112"/>
      <c r="DQ55" s="112"/>
      <c r="DS55" s="113" t="s">
        <v>95</v>
      </c>
    </row>
    <row r="56" spans="1:196" ht="12" customHeight="1" x14ac:dyDescent="0.15">
      <c r="D56" s="32"/>
      <c r="E56" s="193"/>
      <c r="F56" s="192"/>
      <c r="G56" s="192"/>
      <c r="H56" s="192"/>
      <c r="I56" s="192"/>
      <c r="J56" s="192"/>
      <c r="K56" s="314"/>
      <c r="L56" s="314"/>
      <c r="M56" s="314"/>
      <c r="N56" s="314"/>
      <c r="O56" s="314"/>
      <c r="P56" s="314"/>
      <c r="Q56" s="314"/>
      <c r="R56" s="314"/>
      <c r="S56" s="314"/>
      <c r="T56" s="314"/>
      <c r="U56" s="314"/>
      <c r="V56" s="314"/>
      <c r="W56" s="314"/>
      <c r="X56" s="314"/>
      <c r="Y56" s="314"/>
      <c r="Z56" s="314"/>
      <c r="AA56" s="314"/>
      <c r="AB56" s="314"/>
      <c r="AC56" s="314"/>
      <c r="AD56" s="314"/>
      <c r="AE56" s="314"/>
      <c r="AF56" s="314"/>
      <c r="AG56" s="314"/>
      <c r="AH56" s="314"/>
      <c r="AI56" s="314"/>
      <c r="AJ56" s="314"/>
      <c r="AK56" s="314"/>
      <c r="AL56" s="314"/>
      <c r="AM56" s="314"/>
      <c r="AN56" s="314"/>
      <c r="AO56" s="314"/>
      <c r="AP56" s="314"/>
      <c r="AQ56" s="314"/>
      <c r="AR56" s="314"/>
      <c r="AS56" s="314"/>
      <c r="AT56" s="314"/>
      <c r="AU56" s="314"/>
      <c r="AV56" s="314"/>
      <c r="AW56" s="314"/>
      <c r="AX56" s="314"/>
      <c r="AY56" s="314"/>
      <c r="AZ56" s="314"/>
      <c r="BA56" s="314"/>
      <c r="BB56" s="315"/>
      <c r="BC56"/>
      <c r="BD56"/>
      <c r="BE56"/>
      <c r="BG56" s="3"/>
      <c r="BH56" s="261"/>
      <c r="BI56" s="262"/>
      <c r="BJ56" s="262"/>
      <c r="BK56" s="262"/>
      <c r="BL56" s="262"/>
      <c r="BM56" s="262"/>
      <c r="BN56" s="262"/>
      <c r="BO56" s="262"/>
      <c r="BP56" s="262"/>
      <c r="BQ56" s="262"/>
      <c r="BR56" s="262"/>
      <c r="BS56" s="262"/>
      <c r="BT56" s="262"/>
      <c r="BU56" s="262"/>
      <c r="BV56" s="262"/>
      <c r="BW56" s="262"/>
      <c r="BX56" s="262"/>
      <c r="BY56" s="262"/>
      <c r="BZ56" s="262"/>
      <c r="CA56" s="262"/>
      <c r="CB56" s="262"/>
      <c r="CC56" s="262"/>
      <c r="CD56" s="262"/>
      <c r="CE56" s="262"/>
      <c r="CF56" s="262"/>
      <c r="CG56" s="262"/>
      <c r="CH56" s="262"/>
      <c r="CI56" s="262"/>
      <c r="CJ56" s="262"/>
      <c r="CK56" s="262"/>
      <c r="CL56" s="262"/>
      <c r="CM56" s="262"/>
      <c r="CN56" s="262"/>
      <c r="CO56" s="262"/>
      <c r="CP56" s="262"/>
      <c r="CQ56" s="262"/>
      <c r="CR56" s="262"/>
      <c r="CS56" s="262"/>
      <c r="CT56" s="262"/>
      <c r="CU56" s="262"/>
      <c r="CV56" s="262"/>
      <c r="CW56" s="262"/>
      <c r="CX56" s="262"/>
      <c r="CY56" s="262"/>
      <c r="CZ56" s="262"/>
      <c r="DA56" s="262"/>
      <c r="DB56" s="262"/>
      <c r="DC56" s="262"/>
      <c r="DD56" s="262"/>
      <c r="DE56" s="263"/>
      <c r="DJ56" s="249" t="str">
        <f>IF(OR(COUNTIFS(K56,"*特許庁*")&gt;=1,COUNTIFS(K56,"*経済産業*")&gt;=1,COUNTIFS(K56,"*工業所有*")&gt;=1), ASC(E56)&amp;ASC(G56)&amp;"."&amp;ASC(I56)&amp;"_"&amp;K56,"")</f>
        <v/>
      </c>
      <c r="DK56" s="111"/>
      <c r="DL56" s="111"/>
      <c r="DM56" s="112"/>
      <c r="DN56" s="112"/>
      <c r="DO56" s="112"/>
      <c r="DP56" s="112"/>
      <c r="DQ56" s="112"/>
      <c r="DS56" s="103" t="s">
        <v>96</v>
      </c>
    </row>
    <row r="57" spans="1:196" ht="12" customHeight="1" x14ac:dyDescent="0.15">
      <c r="D57" s="32"/>
      <c r="E57" s="193"/>
      <c r="F57" s="192"/>
      <c r="G57" s="192"/>
      <c r="H57" s="192"/>
      <c r="I57" s="192"/>
      <c r="J57" s="192"/>
      <c r="K57" s="314"/>
      <c r="L57" s="314"/>
      <c r="M57" s="314"/>
      <c r="N57" s="314"/>
      <c r="O57" s="314"/>
      <c r="P57" s="314"/>
      <c r="Q57" s="314"/>
      <c r="R57" s="314"/>
      <c r="S57" s="314"/>
      <c r="T57" s="314"/>
      <c r="U57" s="314"/>
      <c r="V57" s="314"/>
      <c r="W57" s="314"/>
      <c r="X57" s="314"/>
      <c r="Y57" s="314"/>
      <c r="Z57" s="314"/>
      <c r="AA57" s="314"/>
      <c r="AB57" s="314"/>
      <c r="AC57" s="314"/>
      <c r="AD57" s="314"/>
      <c r="AE57" s="314"/>
      <c r="AF57" s="314"/>
      <c r="AG57" s="314"/>
      <c r="AH57" s="314"/>
      <c r="AI57" s="314"/>
      <c r="AJ57" s="314"/>
      <c r="AK57" s="314"/>
      <c r="AL57" s="314"/>
      <c r="AM57" s="314"/>
      <c r="AN57" s="314"/>
      <c r="AO57" s="314"/>
      <c r="AP57" s="314"/>
      <c r="AQ57" s="314"/>
      <c r="AR57" s="314"/>
      <c r="AS57" s="314"/>
      <c r="AT57" s="314"/>
      <c r="AU57" s="314"/>
      <c r="AV57" s="314"/>
      <c r="AW57" s="314"/>
      <c r="AX57" s="314"/>
      <c r="AY57" s="314"/>
      <c r="AZ57" s="314"/>
      <c r="BA57" s="314"/>
      <c r="BB57" s="315"/>
      <c r="BC57" s="36"/>
      <c r="BD57" s="36"/>
      <c r="BE57" s="36"/>
      <c r="BG57" s="3"/>
      <c r="BH57" s="261"/>
      <c r="BI57" s="262"/>
      <c r="BJ57" s="262"/>
      <c r="BK57" s="262"/>
      <c r="BL57" s="262"/>
      <c r="BM57" s="262"/>
      <c r="BN57" s="262"/>
      <c r="BO57" s="262"/>
      <c r="BP57" s="262"/>
      <c r="BQ57" s="262"/>
      <c r="BR57" s="262"/>
      <c r="BS57" s="262"/>
      <c r="BT57" s="262"/>
      <c r="BU57" s="262"/>
      <c r="BV57" s="262"/>
      <c r="BW57" s="262"/>
      <c r="BX57" s="262"/>
      <c r="BY57" s="262"/>
      <c r="BZ57" s="262"/>
      <c r="CA57" s="262"/>
      <c r="CB57" s="262"/>
      <c r="CC57" s="262"/>
      <c r="CD57" s="262"/>
      <c r="CE57" s="262"/>
      <c r="CF57" s="262"/>
      <c r="CG57" s="262"/>
      <c r="CH57" s="262"/>
      <c r="CI57" s="262"/>
      <c r="CJ57" s="262"/>
      <c r="CK57" s="262"/>
      <c r="CL57" s="262"/>
      <c r="CM57" s="262"/>
      <c r="CN57" s="262"/>
      <c r="CO57" s="262"/>
      <c r="CP57" s="262"/>
      <c r="CQ57" s="262"/>
      <c r="CR57" s="262"/>
      <c r="CS57" s="262"/>
      <c r="CT57" s="262"/>
      <c r="CU57" s="262"/>
      <c r="CV57" s="262"/>
      <c r="CW57" s="262"/>
      <c r="CX57" s="262"/>
      <c r="CY57" s="262"/>
      <c r="CZ57" s="262"/>
      <c r="DA57" s="262"/>
      <c r="DB57" s="262"/>
      <c r="DC57" s="262"/>
      <c r="DD57" s="262"/>
      <c r="DE57" s="263"/>
      <c r="DJ57" s="249"/>
      <c r="DK57" s="111"/>
      <c r="DM57" s="113"/>
      <c r="DN57" s="113"/>
      <c r="DO57" s="113"/>
      <c r="DP57" s="113"/>
      <c r="DQ57" s="113"/>
      <c r="DS57" s="103" t="s">
        <v>97</v>
      </c>
    </row>
    <row r="58" spans="1:196" ht="12" customHeight="1" x14ac:dyDescent="0.15">
      <c r="D58" s="32"/>
      <c r="E58" s="193"/>
      <c r="F58" s="192"/>
      <c r="G58" s="192"/>
      <c r="H58" s="192"/>
      <c r="I58" s="192"/>
      <c r="J58" s="192"/>
      <c r="K58" s="314"/>
      <c r="L58" s="314"/>
      <c r="M58" s="314"/>
      <c r="N58" s="314"/>
      <c r="O58" s="314"/>
      <c r="P58" s="314"/>
      <c r="Q58" s="314"/>
      <c r="R58" s="314"/>
      <c r="S58" s="314"/>
      <c r="T58" s="314"/>
      <c r="U58" s="314"/>
      <c r="V58" s="314"/>
      <c r="W58" s="314"/>
      <c r="X58" s="314"/>
      <c r="Y58" s="314"/>
      <c r="Z58" s="314"/>
      <c r="AA58" s="314"/>
      <c r="AB58" s="314"/>
      <c r="AC58" s="314"/>
      <c r="AD58" s="314"/>
      <c r="AE58" s="314"/>
      <c r="AF58" s="314"/>
      <c r="AG58" s="314"/>
      <c r="AH58" s="314"/>
      <c r="AI58" s="314"/>
      <c r="AJ58" s="314"/>
      <c r="AK58" s="314"/>
      <c r="AL58" s="314"/>
      <c r="AM58" s="314"/>
      <c r="AN58" s="314"/>
      <c r="AO58" s="314"/>
      <c r="AP58" s="314"/>
      <c r="AQ58" s="314"/>
      <c r="AR58" s="314"/>
      <c r="AS58" s="314"/>
      <c r="AT58" s="314"/>
      <c r="AU58" s="314"/>
      <c r="AV58" s="314"/>
      <c r="AW58" s="314"/>
      <c r="AX58" s="314"/>
      <c r="AY58" s="314"/>
      <c r="AZ58" s="314"/>
      <c r="BA58" s="314"/>
      <c r="BB58" s="315"/>
      <c r="BC58" s="36"/>
      <c r="BD58" s="36"/>
      <c r="BE58" s="36"/>
      <c r="BG58" s="3"/>
      <c r="BH58" s="261"/>
      <c r="BI58" s="262"/>
      <c r="BJ58" s="262"/>
      <c r="BK58" s="262"/>
      <c r="BL58" s="262"/>
      <c r="BM58" s="262"/>
      <c r="BN58" s="262"/>
      <c r="BO58" s="262"/>
      <c r="BP58" s="262"/>
      <c r="BQ58" s="262"/>
      <c r="BR58" s="262"/>
      <c r="BS58" s="262"/>
      <c r="BT58" s="262"/>
      <c r="BU58" s="262"/>
      <c r="BV58" s="262"/>
      <c r="BW58" s="262"/>
      <c r="BX58" s="262"/>
      <c r="BY58" s="262"/>
      <c r="BZ58" s="262"/>
      <c r="CA58" s="262"/>
      <c r="CB58" s="262"/>
      <c r="CC58" s="262"/>
      <c r="CD58" s="262"/>
      <c r="CE58" s="262"/>
      <c r="CF58" s="262"/>
      <c r="CG58" s="262"/>
      <c r="CH58" s="262"/>
      <c r="CI58" s="262"/>
      <c r="CJ58" s="262"/>
      <c r="CK58" s="262"/>
      <c r="CL58" s="262"/>
      <c r="CM58" s="262"/>
      <c r="CN58" s="262"/>
      <c r="CO58" s="262"/>
      <c r="CP58" s="262"/>
      <c r="CQ58" s="262"/>
      <c r="CR58" s="262"/>
      <c r="CS58" s="262"/>
      <c r="CT58" s="262"/>
      <c r="CU58" s="262"/>
      <c r="CV58" s="262"/>
      <c r="CW58" s="262"/>
      <c r="CX58" s="262"/>
      <c r="CY58" s="262"/>
      <c r="CZ58" s="262"/>
      <c r="DA58" s="262"/>
      <c r="DB58" s="262"/>
      <c r="DC58" s="262"/>
      <c r="DD58" s="262"/>
      <c r="DE58" s="263"/>
      <c r="DJ58" s="249" t="str">
        <f>IF(OR(COUNTIFS(K58,"*特許庁*")&gt;=1,COUNTIFS(K58,"*経済産業*")&gt;=1,COUNTIFS(K58,"*工業所有*")&gt;=1), ASC(E58)&amp;ASC(G58)&amp;"."&amp;ASC(I58)&amp;"_"&amp;K58,"")</f>
        <v/>
      </c>
      <c r="DK58" s="111" t="str">
        <f>IF(DJ58="*特許庁*",MAX(DK$30:DK58)+1,"")</f>
        <v/>
      </c>
      <c r="DM58" s="113"/>
      <c r="DN58" s="113"/>
      <c r="DO58" s="113"/>
      <c r="DP58" s="113"/>
      <c r="DQ58" s="113"/>
      <c r="DS58" s="103" t="s">
        <v>98</v>
      </c>
    </row>
    <row r="59" spans="1:196" s="5" customFormat="1" ht="12" customHeight="1" x14ac:dyDescent="0.15">
      <c r="A59" s="32"/>
      <c r="B59" s="46"/>
      <c r="C59" s="46"/>
      <c r="D59" s="32"/>
      <c r="E59" s="193"/>
      <c r="F59" s="192"/>
      <c r="G59" s="192"/>
      <c r="H59" s="192"/>
      <c r="I59" s="192"/>
      <c r="J59" s="192"/>
      <c r="K59" s="314"/>
      <c r="L59" s="314"/>
      <c r="M59" s="314"/>
      <c r="N59" s="314"/>
      <c r="O59" s="314"/>
      <c r="P59" s="314"/>
      <c r="Q59" s="314"/>
      <c r="R59" s="314"/>
      <c r="S59" s="314"/>
      <c r="T59" s="314"/>
      <c r="U59" s="314"/>
      <c r="V59" s="314"/>
      <c r="W59" s="314"/>
      <c r="X59" s="314"/>
      <c r="Y59" s="314"/>
      <c r="Z59" s="314"/>
      <c r="AA59" s="314"/>
      <c r="AB59" s="314"/>
      <c r="AC59" s="314"/>
      <c r="AD59" s="314"/>
      <c r="AE59" s="314"/>
      <c r="AF59" s="314"/>
      <c r="AG59" s="314"/>
      <c r="AH59" s="314"/>
      <c r="AI59" s="314"/>
      <c r="AJ59" s="314"/>
      <c r="AK59" s="314"/>
      <c r="AL59" s="314"/>
      <c r="AM59" s="314"/>
      <c r="AN59" s="314"/>
      <c r="AO59" s="314"/>
      <c r="AP59" s="314"/>
      <c r="AQ59" s="314"/>
      <c r="AR59" s="314"/>
      <c r="AS59" s="314"/>
      <c r="AT59" s="314"/>
      <c r="AU59" s="314"/>
      <c r="AV59" s="314"/>
      <c r="AW59" s="314"/>
      <c r="AX59" s="314"/>
      <c r="AY59" s="314"/>
      <c r="AZ59" s="314"/>
      <c r="BA59" s="314"/>
      <c r="BB59" s="315"/>
      <c r="BC59"/>
      <c r="BD59"/>
      <c r="BE59"/>
      <c r="BF59" s="2"/>
      <c r="BG59" s="3"/>
      <c r="BH59" s="261"/>
      <c r="BI59" s="262"/>
      <c r="BJ59" s="262"/>
      <c r="BK59" s="262"/>
      <c r="BL59" s="262"/>
      <c r="BM59" s="262"/>
      <c r="BN59" s="262"/>
      <c r="BO59" s="262"/>
      <c r="BP59" s="262"/>
      <c r="BQ59" s="262"/>
      <c r="BR59" s="262"/>
      <c r="BS59" s="262"/>
      <c r="BT59" s="262"/>
      <c r="BU59" s="262"/>
      <c r="BV59" s="262"/>
      <c r="BW59" s="262"/>
      <c r="BX59" s="262"/>
      <c r="BY59" s="262"/>
      <c r="BZ59" s="262"/>
      <c r="CA59" s="262"/>
      <c r="CB59" s="262"/>
      <c r="CC59" s="262"/>
      <c r="CD59" s="262"/>
      <c r="CE59" s="262"/>
      <c r="CF59" s="262"/>
      <c r="CG59" s="262"/>
      <c r="CH59" s="262"/>
      <c r="CI59" s="262"/>
      <c r="CJ59" s="262"/>
      <c r="CK59" s="262"/>
      <c r="CL59" s="262"/>
      <c r="CM59" s="262"/>
      <c r="CN59" s="262"/>
      <c r="CO59" s="262"/>
      <c r="CP59" s="262"/>
      <c r="CQ59" s="262"/>
      <c r="CR59" s="262"/>
      <c r="CS59" s="262"/>
      <c r="CT59" s="262"/>
      <c r="CU59" s="262"/>
      <c r="CV59" s="262"/>
      <c r="CW59" s="262"/>
      <c r="CX59" s="262"/>
      <c r="CY59" s="262"/>
      <c r="CZ59" s="262"/>
      <c r="DA59" s="262"/>
      <c r="DB59" s="262"/>
      <c r="DC59" s="262"/>
      <c r="DD59" s="262"/>
      <c r="DE59" s="263"/>
      <c r="DJ59" s="249"/>
      <c r="DK59" s="111" t="str">
        <f>IF(DJ59="*特許庁*",MAX(DK$30:DK59)+1,"")</f>
        <v/>
      </c>
      <c r="DL59" s="111"/>
      <c r="DM59" s="112"/>
      <c r="DN59" s="112"/>
      <c r="DO59" s="112"/>
      <c r="DP59" s="112"/>
      <c r="DQ59" s="112"/>
      <c r="DR59" s="103"/>
      <c r="DS59" s="103" t="s">
        <v>99</v>
      </c>
      <c r="DT59" s="103"/>
      <c r="DU59" s="103"/>
      <c r="DV59" s="103"/>
      <c r="DW59" s="103"/>
      <c r="DX59" s="103"/>
      <c r="DY59" s="103"/>
      <c r="DZ59" s="103"/>
      <c r="EA59" s="103"/>
      <c r="EB59" s="103"/>
      <c r="EC59" s="103"/>
      <c r="ED59" s="103"/>
      <c r="EE59" s="103"/>
      <c r="EF59" s="103"/>
      <c r="EG59" s="103"/>
      <c r="EH59" s="114"/>
      <c r="EI59" s="114"/>
      <c r="EJ59" s="114"/>
      <c r="EK59" s="114"/>
      <c r="EL59" s="114"/>
      <c r="EM59" s="114"/>
      <c r="EN59" s="114"/>
      <c r="EO59" s="114"/>
      <c r="EP59" s="114"/>
      <c r="EQ59" s="114"/>
      <c r="ER59" s="114"/>
      <c r="ES59" s="114"/>
      <c r="ET59" s="114"/>
      <c r="EU59" s="114"/>
      <c r="EV59" s="114"/>
      <c r="EW59" s="114"/>
      <c r="EX59" s="114"/>
      <c r="EY59" s="114"/>
      <c r="EZ59" s="114"/>
      <c r="FA59" s="114"/>
      <c r="FB59" s="114"/>
      <c r="FC59" s="114"/>
      <c r="FD59" s="114"/>
      <c r="FE59" s="114"/>
      <c r="FF59" s="114"/>
      <c r="FG59" s="114"/>
      <c r="FH59" s="114"/>
      <c r="FI59" s="114"/>
      <c r="FJ59" s="90"/>
      <c r="FK59" s="90"/>
      <c r="FL59" s="90"/>
      <c r="FM59" s="90"/>
      <c r="FN59" s="90"/>
      <c r="FO59" s="90"/>
      <c r="FP59" s="90"/>
      <c r="FQ59" s="90"/>
      <c r="FR59" s="90"/>
      <c r="FS59" s="90"/>
      <c r="FT59" s="90"/>
      <c r="FU59" s="90"/>
      <c r="FV59" s="90"/>
      <c r="FW59" s="90"/>
      <c r="FX59" s="90"/>
      <c r="FY59" s="90"/>
      <c r="FZ59" s="90"/>
      <c r="GA59" s="90"/>
      <c r="GB59" s="90"/>
      <c r="GC59" s="90"/>
      <c r="GD59" s="90"/>
      <c r="GE59" s="90"/>
      <c r="GF59" s="90"/>
      <c r="GG59" s="90"/>
      <c r="GH59" s="90"/>
      <c r="GI59" s="90"/>
      <c r="GJ59" s="90"/>
      <c r="GK59" s="90"/>
      <c r="GL59" s="90"/>
      <c r="GM59" s="90"/>
      <c r="GN59" s="90"/>
    </row>
    <row r="60" spans="1:196" s="5" customFormat="1" ht="12" customHeight="1" x14ac:dyDescent="0.15">
      <c r="A60" s="32"/>
      <c r="B60" s="46"/>
      <c r="C60" s="46"/>
      <c r="D60" s="32"/>
      <c r="E60" s="193"/>
      <c r="F60" s="192"/>
      <c r="G60" s="192"/>
      <c r="H60" s="192"/>
      <c r="I60" s="192"/>
      <c r="J60" s="192"/>
      <c r="K60" s="314"/>
      <c r="L60" s="314"/>
      <c r="M60" s="314"/>
      <c r="N60" s="314"/>
      <c r="O60" s="314"/>
      <c r="P60" s="314"/>
      <c r="Q60" s="314"/>
      <c r="R60" s="314"/>
      <c r="S60" s="314"/>
      <c r="T60" s="314"/>
      <c r="U60" s="314"/>
      <c r="V60" s="314"/>
      <c r="W60" s="314"/>
      <c r="X60" s="314"/>
      <c r="Y60" s="314"/>
      <c r="Z60" s="314"/>
      <c r="AA60" s="314"/>
      <c r="AB60" s="314"/>
      <c r="AC60" s="314"/>
      <c r="AD60" s="314"/>
      <c r="AE60" s="314"/>
      <c r="AF60" s="314"/>
      <c r="AG60" s="314"/>
      <c r="AH60" s="314"/>
      <c r="AI60" s="314"/>
      <c r="AJ60" s="314"/>
      <c r="AK60" s="314"/>
      <c r="AL60" s="314"/>
      <c r="AM60" s="314"/>
      <c r="AN60" s="314"/>
      <c r="AO60" s="314"/>
      <c r="AP60" s="314"/>
      <c r="AQ60" s="314"/>
      <c r="AR60" s="314"/>
      <c r="AS60" s="314"/>
      <c r="AT60" s="314"/>
      <c r="AU60" s="314"/>
      <c r="AV60" s="314"/>
      <c r="AW60" s="314"/>
      <c r="AX60" s="314"/>
      <c r="AY60" s="314"/>
      <c r="AZ60" s="314"/>
      <c r="BA60" s="314"/>
      <c r="BB60" s="315"/>
      <c r="BC60"/>
      <c r="BD60"/>
      <c r="BE60"/>
      <c r="BF60" s="2"/>
      <c r="BG60" s="3"/>
      <c r="BH60" s="261"/>
      <c r="BI60" s="262"/>
      <c r="BJ60" s="262"/>
      <c r="BK60" s="262"/>
      <c r="BL60" s="262"/>
      <c r="BM60" s="262"/>
      <c r="BN60" s="262"/>
      <c r="BO60" s="262"/>
      <c r="BP60" s="262"/>
      <c r="BQ60" s="262"/>
      <c r="BR60" s="262"/>
      <c r="BS60" s="262"/>
      <c r="BT60" s="262"/>
      <c r="BU60" s="262"/>
      <c r="BV60" s="262"/>
      <c r="BW60" s="262"/>
      <c r="BX60" s="262"/>
      <c r="BY60" s="262"/>
      <c r="BZ60" s="262"/>
      <c r="CA60" s="262"/>
      <c r="CB60" s="262"/>
      <c r="CC60" s="262"/>
      <c r="CD60" s="262"/>
      <c r="CE60" s="262"/>
      <c r="CF60" s="262"/>
      <c r="CG60" s="262"/>
      <c r="CH60" s="262"/>
      <c r="CI60" s="262"/>
      <c r="CJ60" s="262"/>
      <c r="CK60" s="262"/>
      <c r="CL60" s="262"/>
      <c r="CM60" s="262"/>
      <c r="CN60" s="262"/>
      <c r="CO60" s="262"/>
      <c r="CP60" s="262"/>
      <c r="CQ60" s="262"/>
      <c r="CR60" s="262"/>
      <c r="CS60" s="262"/>
      <c r="CT60" s="262"/>
      <c r="CU60" s="262"/>
      <c r="CV60" s="262"/>
      <c r="CW60" s="262"/>
      <c r="CX60" s="262"/>
      <c r="CY60" s="262"/>
      <c r="CZ60" s="262"/>
      <c r="DA60" s="262"/>
      <c r="DB60" s="262"/>
      <c r="DC60" s="262"/>
      <c r="DD60" s="262"/>
      <c r="DE60" s="263"/>
      <c r="DJ60" s="249" t="str">
        <f>IF(OR(COUNTIFS(K60,"*特許庁*")&gt;=1,COUNTIFS(K60,"*経済産業*")&gt;=1,COUNTIFS(K60,"*工業所有*")&gt;=1), ASC(E60)&amp;ASC(G60)&amp;"."&amp;ASC(I60)&amp;"_"&amp;K60,"")</f>
        <v/>
      </c>
      <c r="DK60" s="111" t="str">
        <f>IF(DJ60="*特許庁*",MAX(DK$30:DK60)+1,"")</f>
        <v/>
      </c>
      <c r="DL60" s="111"/>
      <c r="DM60" s="112"/>
      <c r="DN60" s="112"/>
      <c r="DO60" s="112"/>
      <c r="DP60" s="112"/>
      <c r="DQ60" s="112"/>
      <c r="DR60" s="103"/>
      <c r="DS60" s="103" t="s">
        <v>100</v>
      </c>
      <c r="DT60" s="103"/>
      <c r="DU60" s="103"/>
      <c r="DV60" s="103"/>
      <c r="DW60" s="103"/>
      <c r="DX60" s="103"/>
      <c r="DY60" s="103"/>
      <c r="DZ60" s="103"/>
      <c r="EA60" s="103"/>
      <c r="EB60" s="103"/>
      <c r="EC60" s="103"/>
      <c r="ED60" s="103"/>
      <c r="EE60" s="103"/>
      <c r="EF60" s="103"/>
      <c r="EG60" s="103"/>
      <c r="EH60" s="114"/>
      <c r="EI60" s="114"/>
      <c r="EJ60" s="114"/>
      <c r="EK60" s="114"/>
      <c r="EL60" s="114"/>
      <c r="EM60" s="114"/>
      <c r="EN60" s="114"/>
      <c r="EO60" s="114"/>
      <c r="EP60" s="114"/>
      <c r="EQ60" s="114"/>
      <c r="ER60" s="114"/>
      <c r="ES60" s="114"/>
      <c r="ET60" s="114"/>
      <c r="EU60" s="114"/>
      <c r="EV60" s="114"/>
      <c r="EW60" s="114"/>
      <c r="EX60" s="114"/>
      <c r="EY60" s="114"/>
      <c r="EZ60" s="114"/>
      <c r="FA60" s="114"/>
      <c r="FB60" s="114"/>
      <c r="FC60" s="114"/>
      <c r="FD60" s="114"/>
      <c r="FE60" s="114"/>
      <c r="FF60" s="114"/>
      <c r="FG60" s="114"/>
      <c r="FH60" s="114"/>
      <c r="FI60" s="114"/>
      <c r="FJ60" s="90"/>
      <c r="FK60" s="90"/>
      <c r="FL60" s="90"/>
      <c r="FM60" s="90"/>
      <c r="FN60" s="90"/>
      <c r="FO60" s="90"/>
      <c r="FP60" s="90"/>
      <c r="FQ60" s="90"/>
      <c r="FR60" s="90"/>
      <c r="FS60" s="90"/>
      <c r="FT60" s="90"/>
      <c r="FU60" s="90"/>
      <c r="FV60" s="90"/>
      <c r="FW60" s="90"/>
      <c r="FX60" s="90"/>
      <c r="FY60" s="90"/>
      <c r="FZ60" s="90"/>
      <c r="GA60" s="90"/>
      <c r="GB60" s="90"/>
      <c r="GC60" s="90"/>
      <c r="GD60" s="90"/>
      <c r="GE60" s="90"/>
      <c r="GF60" s="90"/>
      <c r="GG60" s="90"/>
      <c r="GH60" s="90"/>
      <c r="GI60" s="90"/>
      <c r="GJ60" s="90"/>
      <c r="GK60" s="90"/>
      <c r="GL60" s="90"/>
      <c r="GM60" s="90"/>
      <c r="GN60" s="90"/>
    </row>
    <row r="61" spans="1:196" ht="12" customHeight="1" x14ac:dyDescent="0.15">
      <c r="D61" s="32"/>
      <c r="E61" s="193"/>
      <c r="F61" s="192"/>
      <c r="G61" s="192"/>
      <c r="H61" s="192"/>
      <c r="I61" s="192"/>
      <c r="J61" s="192"/>
      <c r="K61" s="314"/>
      <c r="L61" s="314"/>
      <c r="M61" s="314"/>
      <c r="N61" s="314"/>
      <c r="O61" s="314"/>
      <c r="P61" s="314"/>
      <c r="Q61" s="314"/>
      <c r="R61" s="314"/>
      <c r="S61" s="314"/>
      <c r="T61" s="314"/>
      <c r="U61" s="314"/>
      <c r="V61" s="314"/>
      <c r="W61" s="314"/>
      <c r="X61" s="314"/>
      <c r="Y61" s="314"/>
      <c r="Z61" s="314"/>
      <c r="AA61" s="314"/>
      <c r="AB61" s="314"/>
      <c r="AC61" s="314"/>
      <c r="AD61" s="314"/>
      <c r="AE61" s="314"/>
      <c r="AF61" s="314"/>
      <c r="AG61" s="314"/>
      <c r="AH61" s="314"/>
      <c r="AI61" s="314"/>
      <c r="AJ61" s="314"/>
      <c r="AK61" s="314"/>
      <c r="AL61" s="314"/>
      <c r="AM61" s="314"/>
      <c r="AN61" s="314"/>
      <c r="AO61" s="314"/>
      <c r="AP61" s="314"/>
      <c r="AQ61" s="314"/>
      <c r="AR61" s="314"/>
      <c r="AS61" s="314"/>
      <c r="AT61" s="314"/>
      <c r="AU61" s="314"/>
      <c r="AV61" s="314"/>
      <c r="AW61" s="314"/>
      <c r="AX61" s="314"/>
      <c r="AY61" s="314"/>
      <c r="AZ61" s="314"/>
      <c r="BA61" s="314"/>
      <c r="BB61" s="315"/>
      <c r="BC61"/>
      <c r="BD61"/>
      <c r="BE61"/>
      <c r="BG61" s="3"/>
      <c r="BH61" s="261"/>
      <c r="BI61" s="262"/>
      <c r="BJ61" s="262"/>
      <c r="BK61" s="262"/>
      <c r="BL61" s="262"/>
      <c r="BM61" s="262"/>
      <c r="BN61" s="262"/>
      <c r="BO61" s="262"/>
      <c r="BP61" s="262"/>
      <c r="BQ61" s="262"/>
      <c r="BR61" s="262"/>
      <c r="BS61" s="262"/>
      <c r="BT61" s="262"/>
      <c r="BU61" s="262"/>
      <c r="BV61" s="262"/>
      <c r="BW61" s="262"/>
      <c r="BX61" s="262"/>
      <c r="BY61" s="262"/>
      <c r="BZ61" s="262"/>
      <c r="CA61" s="262"/>
      <c r="CB61" s="262"/>
      <c r="CC61" s="262"/>
      <c r="CD61" s="262"/>
      <c r="CE61" s="262"/>
      <c r="CF61" s="262"/>
      <c r="CG61" s="262"/>
      <c r="CH61" s="262"/>
      <c r="CI61" s="262"/>
      <c r="CJ61" s="262"/>
      <c r="CK61" s="262"/>
      <c r="CL61" s="262"/>
      <c r="CM61" s="262"/>
      <c r="CN61" s="262"/>
      <c r="CO61" s="262"/>
      <c r="CP61" s="262"/>
      <c r="CQ61" s="262"/>
      <c r="CR61" s="262"/>
      <c r="CS61" s="262"/>
      <c r="CT61" s="262"/>
      <c r="CU61" s="262"/>
      <c r="CV61" s="262"/>
      <c r="CW61" s="262"/>
      <c r="CX61" s="262"/>
      <c r="CY61" s="262"/>
      <c r="CZ61" s="262"/>
      <c r="DA61" s="262"/>
      <c r="DB61" s="262"/>
      <c r="DC61" s="262"/>
      <c r="DD61" s="262"/>
      <c r="DE61" s="263"/>
      <c r="DJ61" s="249"/>
      <c r="DK61" s="111" t="str">
        <f>IF(DJ61="*特許庁*",MAX(DK$30:DK61)+1,"")</f>
        <v/>
      </c>
      <c r="DL61" s="111"/>
      <c r="DM61" s="112"/>
      <c r="DN61" s="112"/>
      <c r="DO61" s="112"/>
      <c r="DP61" s="112"/>
      <c r="DQ61" s="112"/>
      <c r="DS61" s="103" t="s">
        <v>101</v>
      </c>
    </row>
    <row r="62" spans="1:196" ht="12" customHeight="1" x14ac:dyDescent="0.15">
      <c r="D62" s="32"/>
      <c r="E62" s="193"/>
      <c r="F62" s="192"/>
      <c r="G62" s="192"/>
      <c r="H62" s="192"/>
      <c r="I62" s="192"/>
      <c r="J62" s="192"/>
      <c r="K62" s="314"/>
      <c r="L62" s="314"/>
      <c r="M62" s="314"/>
      <c r="N62" s="314"/>
      <c r="O62" s="314"/>
      <c r="P62" s="314"/>
      <c r="Q62" s="314"/>
      <c r="R62" s="314"/>
      <c r="S62" s="314"/>
      <c r="T62" s="314"/>
      <c r="U62" s="314"/>
      <c r="V62" s="314"/>
      <c r="W62" s="314"/>
      <c r="X62" s="314"/>
      <c r="Y62" s="314"/>
      <c r="Z62" s="314"/>
      <c r="AA62" s="314"/>
      <c r="AB62" s="314"/>
      <c r="AC62" s="314"/>
      <c r="AD62" s="314"/>
      <c r="AE62" s="314"/>
      <c r="AF62" s="314"/>
      <c r="AG62" s="314"/>
      <c r="AH62" s="314"/>
      <c r="AI62" s="314"/>
      <c r="AJ62" s="314"/>
      <c r="AK62" s="314"/>
      <c r="AL62" s="314"/>
      <c r="AM62" s="314"/>
      <c r="AN62" s="314"/>
      <c r="AO62" s="314"/>
      <c r="AP62" s="314"/>
      <c r="AQ62" s="314"/>
      <c r="AR62" s="314"/>
      <c r="AS62" s="314"/>
      <c r="AT62" s="314"/>
      <c r="AU62" s="314"/>
      <c r="AV62" s="314"/>
      <c r="AW62" s="314"/>
      <c r="AX62" s="314"/>
      <c r="AY62" s="314"/>
      <c r="AZ62" s="314"/>
      <c r="BA62" s="314"/>
      <c r="BB62" s="315"/>
      <c r="BC62"/>
      <c r="BD62"/>
      <c r="BE62"/>
      <c r="BG62" s="3"/>
      <c r="BH62" s="261"/>
      <c r="BI62" s="262"/>
      <c r="BJ62" s="262"/>
      <c r="BK62" s="262"/>
      <c r="BL62" s="262"/>
      <c r="BM62" s="262"/>
      <c r="BN62" s="262"/>
      <c r="BO62" s="262"/>
      <c r="BP62" s="262"/>
      <c r="BQ62" s="262"/>
      <c r="BR62" s="262"/>
      <c r="BS62" s="262"/>
      <c r="BT62" s="262"/>
      <c r="BU62" s="262"/>
      <c r="BV62" s="262"/>
      <c r="BW62" s="262"/>
      <c r="BX62" s="262"/>
      <c r="BY62" s="262"/>
      <c r="BZ62" s="262"/>
      <c r="CA62" s="262"/>
      <c r="CB62" s="262"/>
      <c r="CC62" s="262"/>
      <c r="CD62" s="262"/>
      <c r="CE62" s="262"/>
      <c r="CF62" s="262"/>
      <c r="CG62" s="262"/>
      <c r="CH62" s="262"/>
      <c r="CI62" s="262"/>
      <c r="CJ62" s="262"/>
      <c r="CK62" s="262"/>
      <c r="CL62" s="262"/>
      <c r="CM62" s="262"/>
      <c r="CN62" s="262"/>
      <c r="CO62" s="262"/>
      <c r="CP62" s="262"/>
      <c r="CQ62" s="262"/>
      <c r="CR62" s="262"/>
      <c r="CS62" s="262"/>
      <c r="CT62" s="262"/>
      <c r="CU62" s="262"/>
      <c r="CV62" s="262"/>
      <c r="CW62" s="262"/>
      <c r="CX62" s="262"/>
      <c r="CY62" s="262"/>
      <c r="CZ62" s="262"/>
      <c r="DA62" s="262"/>
      <c r="DB62" s="262"/>
      <c r="DC62" s="262"/>
      <c r="DD62" s="262"/>
      <c r="DE62" s="263"/>
      <c r="DJ62" s="249" t="str">
        <f>IF(OR(COUNTIFS(K62,"*特許庁*")&gt;=1,COUNTIFS(K62,"*経済産業*")&gt;=1,COUNTIFS(K62,"*工業所有*")&gt;=1), ASC(E62)&amp;ASC(G62)&amp;"."&amp;ASC(I62)&amp;"_"&amp;K62,"")</f>
        <v/>
      </c>
      <c r="DK62" s="111" t="str">
        <f>IF(DJ62="*特許庁*",MAX(DK$30:DK62)+1,"")</f>
        <v/>
      </c>
      <c r="DL62" s="111"/>
      <c r="DM62" s="112"/>
      <c r="DN62" s="112"/>
      <c r="DO62" s="112"/>
      <c r="DP62" s="112"/>
      <c r="DQ62" s="112"/>
      <c r="DS62" s="103" t="s">
        <v>102</v>
      </c>
    </row>
    <row r="63" spans="1:196" ht="12" customHeight="1" x14ac:dyDescent="0.15">
      <c r="D63" s="32"/>
      <c r="E63" s="193"/>
      <c r="F63" s="192"/>
      <c r="G63" s="192"/>
      <c r="H63" s="192"/>
      <c r="I63" s="192"/>
      <c r="J63" s="192"/>
      <c r="K63" s="314"/>
      <c r="L63" s="314"/>
      <c r="M63" s="314"/>
      <c r="N63" s="314"/>
      <c r="O63" s="314"/>
      <c r="P63" s="314"/>
      <c r="Q63" s="314"/>
      <c r="R63" s="314"/>
      <c r="S63" s="314"/>
      <c r="T63" s="314"/>
      <c r="U63" s="314"/>
      <c r="V63" s="314"/>
      <c r="W63" s="314"/>
      <c r="X63" s="314"/>
      <c r="Y63" s="314"/>
      <c r="Z63" s="314"/>
      <c r="AA63" s="314"/>
      <c r="AB63" s="314"/>
      <c r="AC63" s="314"/>
      <c r="AD63" s="314"/>
      <c r="AE63" s="314"/>
      <c r="AF63" s="314"/>
      <c r="AG63" s="314"/>
      <c r="AH63" s="314"/>
      <c r="AI63" s="314"/>
      <c r="AJ63" s="314"/>
      <c r="AK63" s="314"/>
      <c r="AL63" s="314"/>
      <c r="AM63" s="314"/>
      <c r="AN63" s="314"/>
      <c r="AO63" s="314"/>
      <c r="AP63" s="314"/>
      <c r="AQ63" s="314"/>
      <c r="AR63" s="314"/>
      <c r="AS63" s="314"/>
      <c r="AT63" s="314"/>
      <c r="AU63" s="314"/>
      <c r="AV63" s="314"/>
      <c r="AW63" s="314"/>
      <c r="AX63" s="314"/>
      <c r="AY63" s="314"/>
      <c r="AZ63" s="314"/>
      <c r="BA63" s="314"/>
      <c r="BB63" s="315"/>
      <c r="BC63"/>
      <c r="BD63"/>
      <c r="BE63"/>
      <c r="BH63" s="261"/>
      <c r="BI63" s="262"/>
      <c r="BJ63" s="262"/>
      <c r="BK63" s="262"/>
      <c r="BL63" s="262"/>
      <c r="BM63" s="262"/>
      <c r="BN63" s="262"/>
      <c r="BO63" s="262"/>
      <c r="BP63" s="262"/>
      <c r="BQ63" s="262"/>
      <c r="BR63" s="262"/>
      <c r="BS63" s="262"/>
      <c r="BT63" s="262"/>
      <c r="BU63" s="262"/>
      <c r="BV63" s="262"/>
      <c r="BW63" s="262"/>
      <c r="BX63" s="262"/>
      <c r="BY63" s="262"/>
      <c r="BZ63" s="262"/>
      <c r="CA63" s="262"/>
      <c r="CB63" s="262"/>
      <c r="CC63" s="262"/>
      <c r="CD63" s="262"/>
      <c r="CE63" s="262"/>
      <c r="CF63" s="262"/>
      <c r="CG63" s="262"/>
      <c r="CH63" s="262"/>
      <c r="CI63" s="262"/>
      <c r="CJ63" s="262"/>
      <c r="CK63" s="262"/>
      <c r="CL63" s="262"/>
      <c r="CM63" s="262"/>
      <c r="CN63" s="262"/>
      <c r="CO63" s="262"/>
      <c r="CP63" s="262"/>
      <c r="CQ63" s="262"/>
      <c r="CR63" s="262"/>
      <c r="CS63" s="262"/>
      <c r="CT63" s="262"/>
      <c r="CU63" s="262"/>
      <c r="CV63" s="262"/>
      <c r="CW63" s="262"/>
      <c r="CX63" s="262"/>
      <c r="CY63" s="262"/>
      <c r="CZ63" s="262"/>
      <c r="DA63" s="262"/>
      <c r="DB63" s="262"/>
      <c r="DC63" s="262"/>
      <c r="DD63" s="262"/>
      <c r="DE63" s="263"/>
      <c r="DJ63" s="249"/>
      <c r="DK63" s="111" t="str">
        <f>IF(DJ63="*特許庁*",MAX(DK$30:DK63)+1,"")</f>
        <v/>
      </c>
      <c r="DL63" s="111"/>
      <c r="DM63" s="112"/>
      <c r="DN63" s="112"/>
      <c r="DO63" s="112"/>
      <c r="DP63" s="112"/>
      <c r="DQ63" s="112"/>
      <c r="DS63" s="103" t="s">
        <v>103</v>
      </c>
    </row>
    <row r="64" spans="1:196" ht="12" customHeight="1" x14ac:dyDescent="0.15">
      <c r="D64" s="32"/>
      <c r="E64" s="193"/>
      <c r="F64" s="192"/>
      <c r="G64" s="192"/>
      <c r="H64" s="192"/>
      <c r="I64" s="192"/>
      <c r="J64" s="192"/>
      <c r="K64" s="314"/>
      <c r="L64" s="314"/>
      <c r="M64" s="314"/>
      <c r="N64" s="314"/>
      <c r="O64" s="314"/>
      <c r="P64" s="314"/>
      <c r="Q64" s="314"/>
      <c r="R64" s="314"/>
      <c r="S64" s="314"/>
      <c r="T64" s="314"/>
      <c r="U64" s="314"/>
      <c r="V64" s="314"/>
      <c r="W64" s="314"/>
      <c r="X64" s="314"/>
      <c r="Y64" s="314"/>
      <c r="Z64" s="314"/>
      <c r="AA64" s="314"/>
      <c r="AB64" s="314"/>
      <c r="AC64" s="314"/>
      <c r="AD64" s="314"/>
      <c r="AE64" s="314"/>
      <c r="AF64" s="314"/>
      <c r="AG64" s="314"/>
      <c r="AH64" s="314"/>
      <c r="AI64" s="314"/>
      <c r="AJ64" s="314"/>
      <c r="AK64" s="314"/>
      <c r="AL64" s="314"/>
      <c r="AM64" s="314"/>
      <c r="AN64" s="314"/>
      <c r="AO64" s="314"/>
      <c r="AP64" s="314"/>
      <c r="AQ64" s="314"/>
      <c r="AR64" s="314"/>
      <c r="AS64" s="314"/>
      <c r="AT64" s="314"/>
      <c r="AU64" s="314"/>
      <c r="AV64" s="314"/>
      <c r="AW64" s="314"/>
      <c r="AX64" s="314"/>
      <c r="AY64" s="314"/>
      <c r="AZ64" s="314"/>
      <c r="BA64" s="314"/>
      <c r="BB64" s="315"/>
      <c r="BC64"/>
      <c r="BD64"/>
      <c r="BE64"/>
      <c r="BH64" s="261"/>
      <c r="BI64" s="262"/>
      <c r="BJ64" s="262"/>
      <c r="BK64" s="262"/>
      <c r="BL64" s="262"/>
      <c r="BM64" s="262"/>
      <c r="BN64" s="262"/>
      <c r="BO64" s="262"/>
      <c r="BP64" s="262"/>
      <c r="BQ64" s="262"/>
      <c r="BR64" s="262"/>
      <c r="BS64" s="262"/>
      <c r="BT64" s="262"/>
      <c r="BU64" s="262"/>
      <c r="BV64" s="262"/>
      <c r="BW64" s="262"/>
      <c r="BX64" s="262"/>
      <c r="BY64" s="262"/>
      <c r="BZ64" s="262"/>
      <c r="CA64" s="262"/>
      <c r="CB64" s="262"/>
      <c r="CC64" s="262"/>
      <c r="CD64" s="262"/>
      <c r="CE64" s="262"/>
      <c r="CF64" s="262"/>
      <c r="CG64" s="262"/>
      <c r="CH64" s="262"/>
      <c r="CI64" s="262"/>
      <c r="CJ64" s="262"/>
      <c r="CK64" s="262"/>
      <c r="CL64" s="262"/>
      <c r="CM64" s="262"/>
      <c r="CN64" s="262"/>
      <c r="CO64" s="262"/>
      <c r="CP64" s="262"/>
      <c r="CQ64" s="262"/>
      <c r="CR64" s="262"/>
      <c r="CS64" s="262"/>
      <c r="CT64" s="262"/>
      <c r="CU64" s="262"/>
      <c r="CV64" s="262"/>
      <c r="CW64" s="262"/>
      <c r="CX64" s="262"/>
      <c r="CY64" s="262"/>
      <c r="CZ64" s="262"/>
      <c r="DA64" s="262"/>
      <c r="DB64" s="262"/>
      <c r="DC64" s="262"/>
      <c r="DD64" s="262"/>
      <c r="DE64" s="263"/>
      <c r="DJ64" s="249" t="str">
        <f>IF(OR(COUNTIFS(K64,"*特許庁*")&gt;=1,COUNTIFS(K64,"*経済産業*")&gt;=1,COUNTIFS(K64,"*工業所有*")&gt;=1), ASC(E64)&amp;ASC(G64)&amp;"."&amp;ASC(I64)&amp;"_"&amp;K64,"")</f>
        <v/>
      </c>
      <c r="DK64" s="111" t="str">
        <f>IF(DJ64="*特許庁*",MAX(DK$30:DK64)+1,"")</f>
        <v/>
      </c>
      <c r="DL64" s="111"/>
      <c r="DM64" s="112"/>
      <c r="DN64" s="112"/>
      <c r="DO64" s="112"/>
      <c r="DP64" s="112"/>
      <c r="DQ64" s="112"/>
      <c r="DS64" s="103" t="s">
        <v>104</v>
      </c>
    </row>
    <row r="65" spans="4:123" ht="12" customHeight="1" x14ac:dyDescent="0.15">
      <c r="D65" s="32"/>
      <c r="E65" s="193"/>
      <c r="F65" s="192"/>
      <c r="G65" s="192"/>
      <c r="H65" s="192"/>
      <c r="I65" s="192"/>
      <c r="J65" s="192"/>
      <c r="K65" s="314"/>
      <c r="L65" s="314"/>
      <c r="M65" s="314"/>
      <c r="N65" s="314"/>
      <c r="O65" s="314"/>
      <c r="P65" s="314"/>
      <c r="Q65" s="314"/>
      <c r="R65" s="314"/>
      <c r="S65" s="314"/>
      <c r="T65" s="314"/>
      <c r="U65" s="314"/>
      <c r="V65" s="314"/>
      <c r="W65" s="314"/>
      <c r="X65" s="314"/>
      <c r="Y65" s="314"/>
      <c r="Z65" s="314"/>
      <c r="AA65" s="314"/>
      <c r="AB65" s="314"/>
      <c r="AC65" s="314"/>
      <c r="AD65" s="314"/>
      <c r="AE65" s="314"/>
      <c r="AF65" s="314"/>
      <c r="AG65" s="314"/>
      <c r="AH65" s="314"/>
      <c r="AI65" s="314"/>
      <c r="AJ65" s="314"/>
      <c r="AK65" s="314"/>
      <c r="AL65" s="314"/>
      <c r="AM65" s="314"/>
      <c r="AN65" s="314"/>
      <c r="AO65" s="314"/>
      <c r="AP65" s="314"/>
      <c r="AQ65" s="314"/>
      <c r="AR65" s="314"/>
      <c r="AS65" s="314"/>
      <c r="AT65" s="314"/>
      <c r="AU65" s="314"/>
      <c r="AV65" s="314"/>
      <c r="AW65" s="314"/>
      <c r="AX65" s="314"/>
      <c r="AY65" s="314"/>
      <c r="AZ65" s="314"/>
      <c r="BA65" s="314"/>
      <c r="BB65" s="315"/>
      <c r="BC65"/>
      <c r="BD65"/>
      <c r="BE65"/>
      <c r="BH65" s="264"/>
      <c r="BI65" s="265"/>
      <c r="BJ65" s="265"/>
      <c r="BK65" s="265"/>
      <c r="BL65" s="265"/>
      <c r="BM65" s="265"/>
      <c r="BN65" s="265"/>
      <c r="BO65" s="265"/>
      <c r="BP65" s="265"/>
      <c r="BQ65" s="265"/>
      <c r="BR65" s="265"/>
      <c r="BS65" s="265"/>
      <c r="BT65" s="265"/>
      <c r="BU65" s="265"/>
      <c r="BV65" s="265"/>
      <c r="BW65" s="265"/>
      <c r="BX65" s="265"/>
      <c r="BY65" s="265"/>
      <c r="BZ65" s="265"/>
      <c r="CA65" s="265"/>
      <c r="CB65" s="265"/>
      <c r="CC65" s="265"/>
      <c r="CD65" s="265"/>
      <c r="CE65" s="265"/>
      <c r="CF65" s="265"/>
      <c r="CG65" s="265"/>
      <c r="CH65" s="265"/>
      <c r="CI65" s="265"/>
      <c r="CJ65" s="265"/>
      <c r="CK65" s="265"/>
      <c r="CL65" s="265"/>
      <c r="CM65" s="265"/>
      <c r="CN65" s="265"/>
      <c r="CO65" s="265"/>
      <c r="CP65" s="265"/>
      <c r="CQ65" s="265"/>
      <c r="CR65" s="265"/>
      <c r="CS65" s="265"/>
      <c r="CT65" s="265"/>
      <c r="CU65" s="265"/>
      <c r="CV65" s="265"/>
      <c r="CW65" s="265"/>
      <c r="CX65" s="265"/>
      <c r="CY65" s="265"/>
      <c r="CZ65" s="265"/>
      <c r="DA65" s="265"/>
      <c r="DB65" s="265"/>
      <c r="DC65" s="265"/>
      <c r="DD65" s="265"/>
      <c r="DE65" s="266"/>
      <c r="DJ65" s="249"/>
      <c r="DK65" s="111" t="str">
        <f>IF(DJ65="*特許庁*",MAX(DK$30:DK65)+1,"")</f>
        <v/>
      </c>
      <c r="DL65" s="111"/>
      <c r="DM65" s="112"/>
      <c r="DN65" s="112"/>
      <c r="DO65" s="112"/>
      <c r="DP65" s="112"/>
      <c r="DQ65" s="112"/>
      <c r="DS65" s="103" t="s">
        <v>105</v>
      </c>
    </row>
    <row r="66" spans="4:123" ht="12" customHeight="1" x14ac:dyDescent="0.15">
      <c r="D66" s="32"/>
      <c r="E66" s="193"/>
      <c r="F66" s="192"/>
      <c r="G66" s="192"/>
      <c r="H66" s="192"/>
      <c r="I66" s="192"/>
      <c r="J66" s="192"/>
      <c r="K66" s="314"/>
      <c r="L66" s="314"/>
      <c r="M66" s="314"/>
      <c r="N66" s="314"/>
      <c r="O66" s="314"/>
      <c r="P66" s="314"/>
      <c r="Q66" s="314"/>
      <c r="R66" s="314"/>
      <c r="S66" s="314"/>
      <c r="T66" s="314"/>
      <c r="U66" s="314"/>
      <c r="V66" s="314"/>
      <c r="W66" s="314"/>
      <c r="X66" s="314"/>
      <c r="Y66" s="314"/>
      <c r="Z66" s="314"/>
      <c r="AA66" s="314"/>
      <c r="AB66" s="314"/>
      <c r="AC66" s="314"/>
      <c r="AD66" s="314"/>
      <c r="AE66" s="314"/>
      <c r="AF66" s="314"/>
      <c r="AG66" s="314"/>
      <c r="AH66" s="314"/>
      <c r="AI66" s="314"/>
      <c r="AJ66" s="314"/>
      <c r="AK66" s="314"/>
      <c r="AL66" s="314"/>
      <c r="AM66" s="314"/>
      <c r="AN66" s="314"/>
      <c r="AO66" s="314"/>
      <c r="AP66" s="314"/>
      <c r="AQ66" s="314"/>
      <c r="AR66" s="314"/>
      <c r="AS66" s="314"/>
      <c r="AT66" s="314"/>
      <c r="AU66" s="314"/>
      <c r="AV66" s="314"/>
      <c r="AW66" s="314"/>
      <c r="AX66" s="314"/>
      <c r="AY66" s="314"/>
      <c r="AZ66" s="314"/>
      <c r="BA66" s="314"/>
      <c r="BB66" s="315"/>
      <c r="BC66"/>
      <c r="BD66"/>
      <c r="BE66"/>
      <c r="BH66" s="277" t="s">
        <v>121</v>
      </c>
      <c r="BI66" s="278"/>
      <c r="BJ66" s="278"/>
      <c r="BK66" s="278"/>
      <c r="BL66" s="278"/>
      <c r="BM66" s="278"/>
      <c r="BN66" s="278"/>
      <c r="BO66" s="278"/>
      <c r="BP66" s="278"/>
      <c r="BQ66" s="278"/>
      <c r="BR66" s="278"/>
      <c r="BS66" s="278"/>
      <c r="BT66" s="278"/>
      <c r="BU66" s="278"/>
      <c r="BV66" s="278"/>
      <c r="BW66" s="278"/>
      <c r="BX66" s="278"/>
      <c r="BY66" s="278"/>
      <c r="BZ66" s="278"/>
      <c r="CA66" s="278"/>
      <c r="CB66" s="278"/>
      <c r="CC66" s="278"/>
      <c r="CD66" s="278"/>
      <c r="CE66" s="278"/>
      <c r="CF66" s="278"/>
      <c r="CG66" s="278"/>
      <c r="CH66" s="278"/>
      <c r="CI66" s="278"/>
      <c r="CJ66" s="278"/>
      <c r="CK66" s="278"/>
      <c r="CL66" s="278"/>
      <c r="CM66" s="278"/>
      <c r="CN66" s="278"/>
      <c r="CO66" s="278"/>
      <c r="CP66" s="278"/>
      <c r="CQ66" s="70" t="s">
        <v>11</v>
      </c>
      <c r="CR66" s="71"/>
      <c r="CS66" s="71"/>
      <c r="CT66" s="71"/>
      <c r="CU66" s="71"/>
      <c r="CV66" s="71"/>
      <c r="CW66" s="71"/>
      <c r="CX66" s="71"/>
      <c r="CY66" s="71"/>
      <c r="CZ66" s="71"/>
      <c r="DA66" s="71"/>
      <c r="DB66" s="71"/>
      <c r="DC66" s="71"/>
      <c r="DD66" s="71"/>
      <c r="DE66" s="72"/>
      <c r="DJ66" s="249" t="str">
        <f>IF(OR(COUNTIFS(K66,"*特許庁*")&gt;=1,COUNTIFS(K66,"*経済産業*")&gt;=1,COUNTIFS(K66,"*工業所有*")&gt;=1), ASC(E66)&amp;ASC(G66)&amp;"."&amp;ASC(I66)&amp;"_"&amp;K66,"")</f>
        <v/>
      </c>
      <c r="DK66" s="111" t="str">
        <f>IF(DJ66="*特許庁*",MAX(DK$30:DK66)+1,"")</f>
        <v/>
      </c>
      <c r="DL66" s="111"/>
      <c r="DM66" s="112"/>
      <c r="DN66" s="112"/>
      <c r="DO66" s="112"/>
      <c r="DP66" s="112"/>
      <c r="DQ66" s="112"/>
      <c r="DS66" s="103" t="s">
        <v>106</v>
      </c>
    </row>
    <row r="67" spans="4:123" ht="12" customHeight="1" x14ac:dyDescent="0.15">
      <c r="D67" s="32"/>
      <c r="E67" s="193"/>
      <c r="F67" s="192"/>
      <c r="G67" s="192"/>
      <c r="H67" s="192"/>
      <c r="I67" s="192"/>
      <c r="J67" s="192"/>
      <c r="K67" s="314"/>
      <c r="L67" s="314"/>
      <c r="M67" s="314"/>
      <c r="N67" s="314"/>
      <c r="O67" s="314"/>
      <c r="P67" s="314"/>
      <c r="Q67" s="314"/>
      <c r="R67" s="314"/>
      <c r="S67" s="314"/>
      <c r="T67" s="314"/>
      <c r="U67" s="314"/>
      <c r="V67" s="314"/>
      <c r="W67" s="314"/>
      <c r="X67" s="314"/>
      <c r="Y67" s="314"/>
      <c r="Z67" s="314"/>
      <c r="AA67" s="314"/>
      <c r="AB67" s="314"/>
      <c r="AC67" s="314"/>
      <c r="AD67" s="314"/>
      <c r="AE67" s="314"/>
      <c r="AF67" s="314"/>
      <c r="AG67" s="314"/>
      <c r="AH67" s="314"/>
      <c r="AI67" s="314"/>
      <c r="AJ67" s="314"/>
      <c r="AK67" s="314"/>
      <c r="AL67" s="314"/>
      <c r="AM67" s="314"/>
      <c r="AN67" s="314"/>
      <c r="AO67" s="314"/>
      <c r="AP67" s="314"/>
      <c r="AQ67" s="314"/>
      <c r="AR67" s="314"/>
      <c r="AS67" s="314"/>
      <c r="AT67" s="314"/>
      <c r="AU67" s="314"/>
      <c r="AV67" s="314"/>
      <c r="AW67" s="314"/>
      <c r="AX67" s="314"/>
      <c r="AY67" s="314"/>
      <c r="AZ67" s="314"/>
      <c r="BA67" s="314"/>
      <c r="BB67" s="315"/>
      <c r="BC67"/>
      <c r="BD67"/>
      <c r="BE67"/>
      <c r="BH67" s="279" t="s">
        <v>122</v>
      </c>
      <c r="BI67" s="280"/>
      <c r="BJ67" s="280"/>
      <c r="BK67" s="280"/>
      <c r="BL67" s="280"/>
      <c r="BM67" s="280"/>
      <c r="BN67" s="280"/>
      <c r="BO67" s="280"/>
      <c r="BP67" s="280"/>
      <c r="BQ67" s="280"/>
      <c r="BR67" s="280"/>
      <c r="BS67" s="280"/>
      <c r="BT67" s="280"/>
      <c r="BU67" s="280"/>
      <c r="BV67" s="280"/>
      <c r="BW67" s="280"/>
      <c r="BX67" s="280"/>
      <c r="BY67" s="280"/>
      <c r="BZ67" s="280"/>
      <c r="CA67" s="280"/>
      <c r="CB67" s="280"/>
      <c r="CC67" s="280"/>
      <c r="CD67" s="280"/>
      <c r="CE67" s="280"/>
      <c r="CF67" s="280"/>
      <c r="CG67" s="280"/>
      <c r="CH67" s="280"/>
      <c r="CI67" s="280"/>
      <c r="CJ67" s="280"/>
      <c r="CK67" s="280"/>
      <c r="CL67" s="280"/>
      <c r="CM67" s="280"/>
      <c r="CN67" s="280"/>
      <c r="CO67" s="280"/>
      <c r="CP67" s="281"/>
      <c r="CQ67" s="252" t="s">
        <v>12</v>
      </c>
      <c r="CR67" s="252"/>
      <c r="CS67" s="252"/>
      <c r="CT67" s="267"/>
      <c r="CU67" s="267"/>
      <c r="CV67" s="267"/>
      <c r="CW67" s="252" t="s">
        <v>13</v>
      </c>
      <c r="CX67" s="252"/>
      <c r="CY67" s="252"/>
      <c r="CZ67" s="252"/>
      <c r="DA67" s="252"/>
      <c r="DB67" s="252"/>
      <c r="DC67" s="275" t="s">
        <v>14</v>
      </c>
      <c r="DD67" s="275"/>
      <c r="DE67" s="45"/>
      <c r="DJ67" s="249"/>
      <c r="DK67" s="111" t="str">
        <f>IF(DJ67="*特許庁*",MAX(DK$30:DK67)+1,"")</f>
        <v/>
      </c>
      <c r="DL67" s="111"/>
      <c r="DM67" s="112"/>
      <c r="DN67" s="112"/>
      <c r="DO67" s="112"/>
      <c r="DP67" s="112"/>
      <c r="DQ67" s="112"/>
      <c r="DS67" s="103" t="s">
        <v>107</v>
      </c>
    </row>
    <row r="68" spans="4:123" ht="12" customHeight="1" x14ac:dyDescent="0.15">
      <c r="D68" s="32"/>
      <c r="E68" s="193"/>
      <c r="F68" s="192"/>
      <c r="G68" s="192"/>
      <c r="H68" s="192"/>
      <c r="I68" s="192"/>
      <c r="J68" s="192"/>
      <c r="K68" s="314"/>
      <c r="L68" s="314"/>
      <c r="M68" s="314"/>
      <c r="N68" s="314"/>
      <c r="O68" s="314"/>
      <c r="P68" s="314"/>
      <c r="Q68" s="314"/>
      <c r="R68" s="314"/>
      <c r="S68" s="314"/>
      <c r="T68" s="314"/>
      <c r="U68" s="314"/>
      <c r="V68" s="314"/>
      <c r="W68" s="314"/>
      <c r="X68" s="314"/>
      <c r="Y68" s="314"/>
      <c r="Z68" s="314"/>
      <c r="AA68" s="314"/>
      <c r="AB68" s="314"/>
      <c r="AC68" s="314"/>
      <c r="AD68" s="314"/>
      <c r="AE68" s="314"/>
      <c r="AF68" s="314"/>
      <c r="AG68" s="314"/>
      <c r="AH68" s="314"/>
      <c r="AI68" s="314"/>
      <c r="AJ68" s="314"/>
      <c r="AK68" s="314"/>
      <c r="AL68" s="314"/>
      <c r="AM68" s="314"/>
      <c r="AN68" s="314"/>
      <c r="AO68" s="314"/>
      <c r="AP68" s="314"/>
      <c r="AQ68" s="314"/>
      <c r="AR68" s="314"/>
      <c r="AS68" s="314"/>
      <c r="AT68" s="314"/>
      <c r="AU68" s="314"/>
      <c r="AV68" s="314"/>
      <c r="AW68" s="314"/>
      <c r="AX68" s="314"/>
      <c r="AY68" s="314"/>
      <c r="AZ68" s="314"/>
      <c r="BA68" s="314"/>
      <c r="BB68" s="315"/>
      <c r="BC68"/>
      <c r="BD68"/>
      <c r="BE68"/>
      <c r="BH68" s="279"/>
      <c r="BI68" s="280"/>
      <c r="BJ68" s="280"/>
      <c r="BK68" s="280"/>
      <c r="BL68" s="280"/>
      <c r="BM68" s="280"/>
      <c r="BN68" s="280"/>
      <c r="BO68" s="280"/>
      <c r="BP68" s="280"/>
      <c r="BQ68" s="280"/>
      <c r="BR68" s="280"/>
      <c r="BS68" s="280"/>
      <c r="BT68" s="280"/>
      <c r="BU68" s="280"/>
      <c r="BV68" s="280"/>
      <c r="BW68" s="280"/>
      <c r="BX68" s="280"/>
      <c r="BY68" s="280"/>
      <c r="BZ68" s="280"/>
      <c r="CA68" s="280"/>
      <c r="CB68" s="280"/>
      <c r="CC68" s="280"/>
      <c r="CD68" s="280"/>
      <c r="CE68" s="280"/>
      <c r="CF68" s="280"/>
      <c r="CG68" s="280"/>
      <c r="CH68" s="280"/>
      <c r="CI68" s="280"/>
      <c r="CJ68" s="280"/>
      <c r="CK68" s="280"/>
      <c r="CL68" s="280"/>
      <c r="CM68" s="280"/>
      <c r="CN68" s="280"/>
      <c r="CO68" s="280"/>
      <c r="CP68" s="281"/>
      <c r="CQ68" s="253"/>
      <c r="CR68" s="253"/>
      <c r="CS68" s="253"/>
      <c r="CT68" s="268"/>
      <c r="CU68" s="268"/>
      <c r="CV68" s="268"/>
      <c r="CW68" s="253"/>
      <c r="CX68" s="253"/>
      <c r="CY68" s="253"/>
      <c r="CZ68" s="253"/>
      <c r="DA68" s="253"/>
      <c r="DB68" s="253"/>
      <c r="DC68" s="276"/>
      <c r="DD68" s="276"/>
      <c r="DE68" s="43"/>
      <c r="DJ68" s="249" t="str">
        <f>IF(OR(COUNTIFS(K68,"*特許庁*")&gt;=1,COUNTIFS(K68,"*経済産業*")&gt;=1,COUNTIFS(K68,"*工業所有*")&gt;=1), ASC(E68)&amp;ASC(G68)&amp;"."&amp;ASC(I68)&amp;"_"&amp;K68,"")</f>
        <v/>
      </c>
      <c r="DK68" s="111" t="str">
        <f>IF(DJ68="*特許庁*",MAX(DK$30:DK68)+1,"")</f>
        <v/>
      </c>
      <c r="DL68" s="111"/>
      <c r="DM68" s="112"/>
      <c r="DN68" s="112"/>
      <c r="DO68" s="112"/>
      <c r="DP68" s="112"/>
      <c r="DQ68" s="112"/>
      <c r="DS68" s="103" t="s">
        <v>108</v>
      </c>
    </row>
    <row r="69" spans="4:123" ht="12" customHeight="1" x14ac:dyDescent="0.15">
      <c r="D69" s="32"/>
      <c r="E69" s="193"/>
      <c r="F69" s="192"/>
      <c r="G69" s="192"/>
      <c r="H69" s="192"/>
      <c r="I69" s="192"/>
      <c r="J69" s="192"/>
      <c r="K69" s="314"/>
      <c r="L69" s="314"/>
      <c r="M69" s="314"/>
      <c r="N69" s="314"/>
      <c r="O69" s="314"/>
      <c r="P69" s="314"/>
      <c r="Q69" s="314"/>
      <c r="R69" s="314"/>
      <c r="S69" s="314"/>
      <c r="T69" s="314"/>
      <c r="U69" s="314"/>
      <c r="V69" s="314"/>
      <c r="W69" s="314"/>
      <c r="X69" s="314"/>
      <c r="Y69" s="314"/>
      <c r="Z69" s="314"/>
      <c r="AA69" s="314"/>
      <c r="AB69" s="314"/>
      <c r="AC69" s="314"/>
      <c r="AD69" s="314"/>
      <c r="AE69" s="314"/>
      <c r="AF69" s="314"/>
      <c r="AG69" s="314"/>
      <c r="AH69" s="314"/>
      <c r="AI69" s="314"/>
      <c r="AJ69" s="314"/>
      <c r="AK69" s="314"/>
      <c r="AL69" s="314"/>
      <c r="AM69" s="314"/>
      <c r="AN69" s="314"/>
      <c r="AO69" s="314"/>
      <c r="AP69" s="314"/>
      <c r="AQ69" s="314"/>
      <c r="AR69" s="314"/>
      <c r="AS69" s="314"/>
      <c r="AT69" s="314"/>
      <c r="AU69" s="314"/>
      <c r="AV69" s="314"/>
      <c r="AW69" s="314"/>
      <c r="AX69" s="314"/>
      <c r="AY69" s="314"/>
      <c r="AZ69" s="314"/>
      <c r="BA69" s="314"/>
      <c r="BB69" s="315"/>
      <c r="BC69"/>
      <c r="BD69"/>
      <c r="BE69"/>
      <c r="BH69" s="279"/>
      <c r="BI69" s="280"/>
      <c r="BJ69" s="280"/>
      <c r="BK69" s="280"/>
      <c r="BL69" s="280"/>
      <c r="BM69" s="280"/>
      <c r="BN69" s="280"/>
      <c r="BO69" s="280"/>
      <c r="BP69" s="280"/>
      <c r="BQ69" s="280"/>
      <c r="BR69" s="280"/>
      <c r="BS69" s="280"/>
      <c r="BT69" s="280"/>
      <c r="BU69" s="280"/>
      <c r="BV69" s="280"/>
      <c r="BW69" s="280"/>
      <c r="BX69" s="280"/>
      <c r="BY69" s="280"/>
      <c r="BZ69" s="280"/>
      <c r="CA69" s="280"/>
      <c r="CB69" s="280"/>
      <c r="CC69" s="280"/>
      <c r="CD69" s="280"/>
      <c r="CE69" s="280"/>
      <c r="CF69" s="280"/>
      <c r="CG69" s="280"/>
      <c r="CH69" s="280"/>
      <c r="CI69" s="280"/>
      <c r="CJ69" s="280"/>
      <c r="CK69" s="280"/>
      <c r="CL69" s="280"/>
      <c r="CM69" s="280"/>
      <c r="CN69" s="280"/>
      <c r="CO69" s="280"/>
      <c r="CP69" s="281"/>
      <c r="CQ69" s="73" t="s">
        <v>22</v>
      </c>
      <c r="CR69" s="74"/>
      <c r="CS69" s="74"/>
      <c r="CT69" s="74"/>
      <c r="CU69" s="74"/>
      <c r="CV69" s="74"/>
      <c r="CW69" s="74"/>
      <c r="CX69" s="74"/>
      <c r="CY69" s="74"/>
      <c r="CZ69" s="74"/>
      <c r="DA69" s="74"/>
      <c r="DB69" s="74"/>
      <c r="DC69" s="74"/>
      <c r="DD69" s="74"/>
      <c r="DE69" s="75"/>
      <c r="DJ69" s="249"/>
      <c r="DK69" s="111" t="str">
        <f>IF(DJ69="*特許庁*",MAX(DK$30:DK69)+1,"")</f>
        <v/>
      </c>
      <c r="DL69" s="111"/>
      <c r="DM69" s="112"/>
      <c r="DN69" s="112"/>
      <c r="DO69" s="112"/>
      <c r="DP69" s="112"/>
      <c r="DQ69" s="112"/>
      <c r="DS69" s="103" t="s">
        <v>120</v>
      </c>
    </row>
    <row r="70" spans="4:123" ht="12" customHeight="1" x14ac:dyDescent="0.15">
      <c r="D70" s="32"/>
      <c r="E70" s="193"/>
      <c r="F70" s="192"/>
      <c r="G70" s="192"/>
      <c r="H70" s="192"/>
      <c r="I70" s="192"/>
      <c r="J70" s="192"/>
      <c r="K70" s="314"/>
      <c r="L70" s="314"/>
      <c r="M70" s="314"/>
      <c r="N70" s="314"/>
      <c r="O70" s="314"/>
      <c r="P70" s="314"/>
      <c r="Q70" s="314"/>
      <c r="R70" s="314"/>
      <c r="S70" s="314"/>
      <c r="T70" s="314"/>
      <c r="U70" s="314"/>
      <c r="V70" s="314"/>
      <c r="W70" s="314"/>
      <c r="X70" s="314"/>
      <c r="Y70" s="314"/>
      <c r="Z70" s="314"/>
      <c r="AA70" s="314"/>
      <c r="AB70" s="314"/>
      <c r="AC70" s="314"/>
      <c r="AD70" s="314"/>
      <c r="AE70" s="314"/>
      <c r="AF70" s="314"/>
      <c r="AG70" s="314"/>
      <c r="AH70" s="314"/>
      <c r="AI70" s="314"/>
      <c r="AJ70" s="314"/>
      <c r="AK70" s="314"/>
      <c r="AL70" s="314"/>
      <c r="AM70" s="314"/>
      <c r="AN70" s="314"/>
      <c r="AO70" s="314"/>
      <c r="AP70" s="314"/>
      <c r="AQ70" s="314"/>
      <c r="AR70" s="314"/>
      <c r="AS70" s="314"/>
      <c r="AT70" s="314"/>
      <c r="AU70" s="314"/>
      <c r="AV70" s="314"/>
      <c r="AW70" s="314"/>
      <c r="AX70" s="314"/>
      <c r="AY70" s="314"/>
      <c r="AZ70" s="314"/>
      <c r="BA70" s="314"/>
      <c r="BB70" s="315"/>
      <c r="BC70"/>
      <c r="BD70"/>
      <c r="BE70"/>
      <c r="BH70" s="279"/>
      <c r="BI70" s="280"/>
      <c r="BJ70" s="280"/>
      <c r="BK70" s="280"/>
      <c r="BL70" s="280"/>
      <c r="BM70" s="280"/>
      <c r="BN70" s="280"/>
      <c r="BO70" s="280"/>
      <c r="BP70" s="280"/>
      <c r="BQ70" s="280"/>
      <c r="BR70" s="280"/>
      <c r="BS70" s="280"/>
      <c r="BT70" s="280"/>
      <c r="BU70" s="280"/>
      <c r="BV70" s="280"/>
      <c r="BW70" s="280"/>
      <c r="BX70" s="280"/>
      <c r="BY70" s="280"/>
      <c r="BZ70" s="280"/>
      <c r="CA70" s="280"/>
      <c r="CB70" s="280"/>
      <c r="CC70" s="280"/>
      <c r="CD70" s="280"/>
      <c r="CE70" s="280"/>
      <c r="CF70" s="280"/>
      <c r="CG70" s="280"/>
      <c r="CH70" s="280"/>
      <c r="CI70" s="280"/>
      <c r="CJ70" s="280"/>
      <c r="CK70" s="280"/>
      <c r="CL70" s="280"/>
      <c r="CM70" s="280"/>
      <c r="CN70" s="280"/>
      <c r="CO70" s="280"/>
      <c r="CP70" s="281"/>
      <c r="CQ70" s="30"/>
      <c r="CR70" s="31"/>
      <c r="CS70" s="31"/>
      <c r="CT70" s="31"/>
      <c r="CU70" s="31"/>
      <c r="CV70" s="31"/>
      <c r="CW70" s="31"/>
      <c r="CX70" s="31"/>
      <c r="CY70" s="250" t="s">
        <v>123</v>
      </c>
      <c r="CZ70" s="250"/>
      <c r="DA70" s="252" t="s">
        <v>30</v>
      </c>
      <c r="DB70" s="252"/>
      <c r="DC70" s="32"/>
      <c r="DD70" s="40"/>
      <c r="DE70" s="45"/>
      <c r="DJ70" s="249" t="str">
        <f>IF(OR(COUNTIFS(K70,"*特許庁*")&gt;=1,COUNTIFS(K70,"*経済産業*")&gt;=1,COUNTIFS(K70,"*工業所有*")&gt;=1), ASC(E70)&amp;ASC(G70)&amp;"."&amp;ASC(I70)&amp;"_"&amp;K70,"")</f>
        <v/>
      </c>
      <c r="DK70" s="111" t="str">
        <f>IF(DJ70="*特許庁*",MAX(DK$30:DK70)+1,"")</f>
        <v/>
      </c>
      <c r="DL70" s="111"/>
      <c r="DM70" s="112"/>
      <c r="DN70" s="112"/>
      <c r="DO70" s="112"/>
      <c r="DP70" s="112"/>
      <c r="DQ70" s="112"/>
      <c r="DS70" s="103" t="s">
        <v>109</v>
      </c>
    </row>
    <row r="71" spans="4:123" ht="12" customHeight="1" x14ac:dyDescent="0.15">
      <c r="D71" s="32"/>
      <c r="E71" s="193"/>
      <c r="F71" s="192"/>
      <c r="G71" s="192"/>
      <c r="H71" s="192"/>
      <c r="I71" s="192"/>
      <c r="J71" s="192"/>
      <c r="K71" s="314"/>
      <c r="L71" s="314"/>
      <c r="M71" s="314"/>
      <c r="N71" s="314"/>
      <c r="O71" s="314"/>
      <c r="P71" s="314"/>
      <c r="Q71" s="314"/>
      <c r="R71" s="314"/>
      <c r="S71" s="314"/>
      <c r="T71" s="314"/>
      <c r="U71" s="314"/>
      <c r="V71" s="314"/>
      <c r="W71" s="314"/>
      <c r="X71" s="314"/>
      <c r="Y71" s="314"/>
      <c r="Z71" s="314"/>
      <c r="AA71" s="314"/>
      <c r="AB71" s="314"/>
      <c r="AC71" s="314"/>
      <c r="AD71" s="314"/>
      <c r="AE71" s="314"/>
      <c r="AF71" s="314"/>
      <c r="AG71" s="314"/>
      <c r="AH71" s="314"/>
      <c r="AI71" s="314"/>
      <c r="AJ71" s="314"/>
      <c r="AK71" s="314"/>
      <c r="AL71" s="314"/>
      <c r="AM71" s="314"/>
      <c r="AN71" s="314"/>
      <c r="AO71" s="314"/>
      <c r="AP71" s="314"/>
      <c r="AQ71" s="314"/>
      <c r="AR71" s="314"/>
      <c r="AS71" s="314"/>
      <c r="AT71" s="314"/>
      <c r="AU71" s="314"/>
      <c r="AV71" s="314"/>
      <c r="AW71" s="314"/>
      <c r="AX71" s="314"/>
      <c r="AY71" s="314"/>
      <c r="AZ71" s="314"/>
      <c r="BA71" s="314"/>
      <c r="BB71" s="315"/>
      <c r="BC71"/>
      <c r="BD71"/>
      <c r="BE71"/>
      <c r="BH71" s="279"/>
      <c r="BI71" s="280"/>
      <c r="BJ71" s="280"/>
      <c r="BK71" s="280"/>
      <c r="BL71" s="280"/>
      <c r="BM71" s="280"/>
      <c r="BN71" s="280"/>
      <c r="BO71" s="280"/>
      <c r="BP71" s="280"/>
      <c r="BQ71" s="280"/>
      <c r="BR71" s="280"/>
      <c r="BS71" s="280"/>
      <c r="BT71" s="280"/>
      <c r="BU71" s="280"/>
      <c r="BV71" s="280"/>
      <c r="BW71" s="280"/>
      <c r="BX71" s="280"/>
      <c r="BY71" s="280"/>
      <c r="BZ71" s="280"/>
      <c r="CA71" s="280"/>
      <c r="CB71" s="280"/>
      <c r="CC71" s="280"/>
      <c r="CD71" s="280"/>
      <c r="CE71" s="280"/>
      <c r="CF71" s="280"/>
      <c r="CG71" s="280"/>
      <c r="CH71" s="280"/>
      <c r="CI71" s="280"/>
      <c r="CJ71" s="280"/>
      <c r="CK71" s="280"/>
      <c r="CL71" s="280"/>
      <c r="CM71" s="280"/>
      <c r="CN71" s="280"/>
      <c r="CO71" s="280"/>
      <c r="CP71" s="281"/>
      <c r="CQ71" s="33"/>
      <c r="CR71" s="34"/>
      <c r="CS71" s="34"/>
      <c r="CT71" s="34"/>
      <c r="CU71" s="34"/>
      <c r="CV71" s="34"/>
      <c r="CW71" s="34"/>
      <c r="CX71" s="34"/>
      <c r="CY71" s="251"/>
      <c r="CZ71" s="251"/>
      <c r="DA71" s="253"/>
      <c r="DB71" s="253"/>
      <c r="DC71" s="35"/>
      <c r="DD71" s="42"/>
      <c r="DE71" s="43"/>
      <c r="DJ71" s="249"/>
      <c r="DK71" s="111" t="str">
        <f>IF(DJ71="*特許庁*",MAX(DK$30:DK71)+1,"")</f>
        <v/>
      </c>
      <c r="DL71" s="111"/>
      <c r="DM71" s="112"/>
      <c r="DN71" s="112"/>
      <c r="DO71" s="112"/>
      <c r="DP71" s="112"/>
      <c r="DQ71" s="112"/>
    </row>
    <row r="72" spans="4:123" ht="14.25" customHeight="1" x14ac:dyDescent="0.15">
      <c r="D72" s="32"/>
      <c r="E72" s="193"/>
      <c r="F72" s="192"/>
      <c r="G72" s="192"/>
      <c r="H72" s="192"/>
      <c r="I72" s="192"/>
      <c r="J72" s="192"/>
      <c r="K72" s="314"/>
      <c r="L72" s="314"/>
      <c r="M72" s="314"/>
      <c r="N72" s="314"/>
      <c r="O72" s="314"/>
      <c r="P72" s="314"/>
      <c r="Q72" s="314"/>
      <c r="R72" s="314"/>
      <c r="S72" s="314"/>
      <c r="T72" s="314"/>
      <c r="U72" s="314"/>
      <c r="V72" s="314"/>
      <c r="W72" s="314"/>
      <c r="X72" s="314"/>
      <c r="Y72" s="314"/>
      <c r="Z72" s="314"/>
      <c r="AA72" s="314"/>
      <c r="AB72" s="314"/>
      <c r="AC72" s="314"/>
      <c r="AD72" s="314"/>
      <c r="AE72" s="314"/>
      <c r="AF72" s="314"/>
      <c r="AG72" s="314"/>
      <c r="AH72" s="314"/>
      <c r="AI72" s="314"/>
      <c r="AJ72" s="314"/>
      <c r="AK72" s="314"/>
      <c r="AL72" s="314"/>
      <c r="AM72" s="314"/>
      <c r="AN72" s="314"/>
      <c r="AO72" s="314"/>
      <c r="AP72" s="314"/>
      <c r="AQ72" s="314"/>
      <c r="AR72" s="314"/>
      <c r="AS72" s="314"/>
      <c r="AT72" s="314"/>
      <c r="AU72" s="314"/>
      <c r="AV72" s="314"/>
      <c r="AW72" s="314"/>
      <c r="AX72" s="314"/>
      <c r="AY72" s="314"/>
      <c r="AZ72" s="314"/>
      <c r="BA72" s="314"/>
      <c r="BB72" s="315"/>
      <c r="BC72"/>
      <c r="BD72"/>
      <c r="BE72"/>
      <c r="BH72" s="279"/>
      <c r="BI72" s="280"/>
      <c r="BJ72" s="280"/>
      <c r="BK72" s="280"/>
      <c r="BL72" s="280"/>
      <c r="BM72" s="280"/>
      <c r="BN72" s="280"/>
      <c r="BO72" s="280"/>
      <c r="BP72" s="280"/>
      <c r="BQ72" s="280"/>
      <c r="BR72" s="280"/>
      <c r="BS72" s="280"/>
      <c r="BT72" s="280"/>
      <c r="BU72" s="280"/>
      <c r="BV72" s="280"/>
      <c r="BW72" s="280"/>
      <c r="BX72" s="280"/>
      <c r="BY72" s="280"/>
      <c r="BZ72" s="280"/>
      <c r="CA72" s="280"/>
      <c r="CB72" s="280"/>
      <c r="CC72" s="280"/>
      <c r="CD72" s="280"/>
      <c r="CE72" s="280"/>
      <c r="CF72" s="280"/>
      <c r="CG72" s="280"/>
      <c r="CH72" s="280"/>
      <c r="CI72" s="280"/>
      <c r="CJ72" s="280"/>
      <c r="CK72" s="280"/>
      <c r="CL72" s="280"/>
      <c r="CM72" s="280"/>
      <c r="CN72" s="280"/>
      <c r="CO72" s="280"/>
      <c r="CP72" s="281"/>
      <c r="CQ72" s="76" t="s">
        <v>15</v>
      </c>
      <c r="CR72" s="77"/>
      <c r="CS72" s="77"/>
      <c r="CT72" s="77"/>
      <c r="CU72" s="78"/>
      <c r="CV72" s="73" t="s">
        <v>16</v>
      </c>
      <c r="CW72" s="74"/>
      <c r="CX72" s="74"/>
      <c r="CY72" s="74"/>
      <c r="CZ72" s="74"/>
      <c r="DA72" s="74"/>
      <c r="DB72" s="74"/>
      <c r="DC72" s="74"/>
      <c r="DD72" s="74"/>
      <c r="DE72" s="75"/>
      <c r="DJ72" s="249" t="str">
        <f>IF(OR(COUNTIFS(K72,"*特許庁*")&gt;=1,COUNTIFS(K72,"*経済産業*")&gt;=1,COUNTIFS(K72,"*工業所有*")&gt;=1), ASC(E72)&amp;ASC(G72)&amp;"."&amp;ASC(I72)&amp;"_"&amp;K72,"")</f>
        <v/>
      </c>
      <c r="DK72" s="111"/>
      <c r="DL72" s="111"/>
      <c r="DM72" s="112"/>
      <c r="DN72" s="112"/>
      <c r="DO72" s="112"/>
      <c r="DP72" s="112"/>
      <c r="DQ72" s="112"/>
    </row>
    <row r="73" spans="4:123" ht="14.25" customHeight="1" x14ac:dyDescent="0.15">
      <c r="E73" s="194"/>
      <c r="F73" s="195"/>
      <c r="G73" s="195"/>
      <c r="H73" s="195"/>
      <c r="I73" s="195"/>
      <c r="J73" s="195"/>
      <c r="K73" s="394"/>
      <c r="L73" s="394"/>
      <c r="M73" s="394"/>
      <c r="N73" s="394"/>
      <c r="O73" s="394"/>
      <c r="P73" s="394"/>
      <c r="Q73" s="394"/>
      <c r="R73" s="394"/>
      <c r="S73" s="394"/>
      <c r="T73" s="394"/>
      <c r="U73" s="394"/>
      <c r="V73" s="394"/>
      <c r="W73" s="394"/>
      <c r="X73" s="394"/>
      <c r="Y73" s="394"/>
      <c r="Z73" s="394"/>
      <c r="AA73" s="394"/>
      <c r="AB73" s="394"/>
      <c r="AC73" s="394"/>
      <c r="AD73" s="394"/>
      <c r="AE73" s="394"/>
      <c r="AF73" s="394"/>
      <c r="AG73" s="394"/>
      <c r="AH73" s="394"/>
      <c r="AI73" s="394"/>
      <c r="AJ73" s="394"/>
      <c r="AK73" s="394"/>
      <c r="AL73" s="394"/>
      <c r="AM73" s="394"/>
      <c r="AN73" s="394"/>
      <c r="AO73" s="394"/>
      <c r="AP73" s="394"/>
      <c r="AQ73" s="394"/>
      <c r="AR73" s="394"/>
      <c r="AS73" s="394"/>
      <c r="AT73" s="394"/>
      <c r="AU73" s="394"/>
      <c r="AV73" s="394"/>
      <c r="AW73" s="394"/>
      <c r="AX73" s="394"/>
      <c r="AY73" s="394"/>
      <c r="AZ73" s="394"/>
      <c r="BA73" s="394"/>
      <c r="BB73" s="395"/>
      <c r="BH73" s="279"/>
      <c r="BI73" s="280"/>
      <c r="BJ73" s="280"/>
      <c r="BK73" s="280"/>
      <c r="BL73" s="280"/>
      <c r="BM73" s="280"/>
      <c r="BN73" s="280"/>
      <c r="BO73" s="280"/>
      <c r="BP73" s="280"/>
      <c r="BQ73" s="280"/>
      <c r="BR73" s="280"/>
      <c r="BS73" s="280"/>
      <c r="BT73" s="280"/>
      <c r="BU73" s="280"/>
      <c r="BV73" s="280"/>
      <c r="BW73" s="280"/>
      <c r="BX73" s="280"/>
      <c r="BY73" s="280"/>
      <c r="BZ73" s="280"/>
      <c r="CA73" s="280"/>
      <c r="CB73" s="280"/>
      <c r="CC73" s="280"/>
      <c r="CD73" s="280"/>
      <c r="CE73" s="280"/>
      <c r="CF73" s="280"/>
      <c r="CG73" s="280"/>
      <c r="CH73" s="280"/>
      <c r="CI73" s="280"/>
      <c r="CJ73" s="280"/>
      <c r="CK73" s="280"/>
      <c r="CL73" s="280"/>
      <c r="CM73" s="280"/>
      <c r="CN73" s="280"/>
      <c r="CO73" s="280"/>
      <c r="CP73" s="281"/>
      <c r="CQ73" s="254" t="s">
        <v>124</v>
      </c>
      <c r="CR73" s="252"/>
      <c r="CS73" s="252"/>
      <c r="CT73" s="252"/>
      <c r="CU73" s="255"/>
      <c r="CV73" s="44"/>
      <c r="CW73" s="252" t="s">
        <v>124</v>
      </c>
      <c r="CX73" s="252"/>
      <c r="CY73" s="252"/>
      <c r="CZ73" s="252"/>
      <c r="DA73" s="252"/>
      <c r="DB73" s="252"/>
      <c r="DC73" s="252"/>
      <c r="DD73" s="40"/>
      <c r="DE73" s="45"/>
      <c r="DJ73" s="249"/>
    </row>
    <row r="74" spans="4:123" ht="15" customHeight="1" x14ac:dyDescent="0.15">
      <c r="E74" s="84" t="s">
        <v>116</v>
      </c>
      <c r="F74" s="85"/>
      <c r="G74" s="85"/>
      <c r="H74" s="86"/>
      <c r="I74" s="68"/>
      <c r="J74" s="83" t="s">
        <v>127</v>
      </c>
      <c r="K74"/>
      <c r="L74"/>
      <c r="M74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  <c r="AA74" s="68"/>
      <c r="AB74" s="68"/>
      <c r="AC74" s="68"/>
      <c r="AD74" s="68"/>
      <c r="AE74" s="68"/>
      <c r="AF74" s="68"/>
      <c r="AG74" s="68"/>
      <c r="AH74" s="68"/>
      <c r="AI74" s="68"/>
      <c r="AJ74" s="68"/>
      <c r="AK74" s="68"/>
      <c r="AL74" s="68"/>
      <c r="AM74" s="68"/>
      <c r="AN74" s="68"/>
      <c r="BH74" s="282"/>
      <c r="BI74" s="283"/>
      <c r="BJ74" s="283"/>
      <c r="BK74" s="283"/>
      <c r="BL74" s="283"/>
      <c r="BM74" s="283"/>
      <c r="BN74" s="283"/>
      <c r="BO74" s="283"/>
      <c r="BP74" s="283"/>
      <c r="BQ74" s="283"/>
      <c r="BR74" s="283"/>
      <c r="BS74" s="283"/>
      <c r="BT74" s="283"/>
      <c r="BU74" s="283"/>
      <c r="BV74" s="283"/>
      <c r="BW74" s="283"/>
      <c r="BX74" s="283"/>
      <c r="BY74" s="283"/>
      <c r="BZ74" s="283"/>
      <c r="CA74" s="283"/>
      <c r="CB74" s="283"/>
      <c r="CC74" s="283"/>
      <c r="CD74" s="283"/>
      <c r="CE74" s="283"/>
      <c r="CF74" s="283"/>
      <c r="CG74" s="283"/>
      <c r="CH74" s="283"/>
      <c r="CI74" s="283"/>
      <c r="CJ74" s="283"/>
      <c r="CK74" s="283"/>
      <c r="CL74" s="283"/>
      <c r="CM74" s="283"/>
      <c r="CN74" s="283"/>
      <c r="CO74" s="283"/>
      <c r="CP74" s="284"/>
      <c r="CQ74" s="256"/>
      <c r="CR74" s="253"/>
      <c r="CS74" s="253"/>
      <c r="CT74" s="253"/>
      <c r="CU74" s="257"/>
      <c r="CV74" s="41"/>
      <c r="CW74" s="253"/>
      <c r="CX74" s="253"/>
      <c r="CY74" s="253"/>
      <c r="CZ74" s="253"/>
      <c r="DA74" s="253"/>
      <c r="DB74" s="253"/>
      <c r="DC74" s="253"/>
      <c r="DD74" s="42"/>
      <c r="DE74" s="43"/>
      <c r="DJ74" s="249" t="str">
        <f>IF(OR(COUNTIFS(K74,"*特許庁*")&gt;=1,COUNTIFS(K74,"*経済産業*")&gt;=1,COUNTIFS(K74,"*工業所有*")&gt;=1), ASC(E74)&amp;ASC(G74)&amp;"."&amp;ASC(I74)&amp;"_"&amp;K74,"")</f>
        <v/>
      </c>
    </row>
    <row r="75" spans="4:123" ht="12" customHeight="1" x14ac:dyDescent="0.15">
      <c r="DJ75" s="249"/>
    </row>
    <row r="76" spans="4:123" ht="12" customHeight="1" x14ac:dyDescent="0.15">
      <c r="BG76" s="3"/>
      <c r="CY76" s="4"/>
      <c r="DF76" s="4"/>
    </row>
  </sheetData>
  <mergeCells count="252">
    <mergeCell ref="E15:H15"/>
    <mergeCell ref="I15:J15"/>
    <mergeCell ref="U15:AN15"/>
    <mergeCell ref="AO15:AP16"/>
    <mergeCell ref="I72:J73"/>
    <mergeCell ref="K72:BB73"/>
    <mergeCell ref="BL32:BM33"/>
    <mergeCell ref="BN32:DE33"/>
    <mergeCell ref="BL34:BM35"/>
    <mergeCell ref="BN34:DE35"/>
    <mergeCell ref="BL30:BM31"/>
    <mergeCell ref="I70:J71"/>
    <mergeCell ref="K15:N15"/>
    <mergeCell ref="P15:T15"/>
    <mergeCell ref="AQ15:AS16"/>
    <mergeCell ref="AT15:AT16"/>
    <mergeCell ref="AU15:AW16"/>
    <mergeCell ref="AX15:AX16"/>
    <mergeCell ref="AY15:BB16"/>
    <mergeCell ref="E27:L28"/>
    <mergeCell ref="E21:H22"/>
    <mergeCell ref="AF21:BB22"/>
    <mergeCell ref="AO23:AP23"/>
    <mergeCell ref="AQ23:BB23"/>
    <mergeCell ref="E25:H26"/>
    <mergeCell ref="I25:V26"/>
    <mergeCell ref="W25:AA26"/>
    <mergeCell ref="AB25:BB26"/>
    <mergeCell ref="CI5:DD5"/>
    <mergeCell ref="BH13:CB14"/>
    <mergeCell ref="BH15:CE15"/>
    <mergeCell ref="CF15:DE15"/>
    <mergeCell ref="BJ17:BL18"/>
    <mergeCell ref="BN17:BP18"/>
    <mergeCell ref="BR17:BT18"/>
    <mergeCell ref="BV17:BX18"/>
    <mergeCell ref="BZ17:CB18"/>
    <mergeCell ref="CM17:CN18"/>
    <mergeCell ref="BN8:DA11"/>
    <mergeCell ref="E16:H16"/>
    <mergeCell ref="I16:AN16"/>
    <mergeCell ref="E17:H20"/>
    <mergeCell ref="I17:BB18"/>
    <mergeCell ref="I19:M20"/>
    <mergeCell ref="N19:BB20"/>
    <mergeCell ref="E13:H14"/>
    <mergeCell ref="BL24:BM25"/>
    <mergeCell ref="BN24:DE25"/>
    <mergeCell ref="K70:BB71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DJ62:DJ63"/>
    <mergeCell ref="DJ64:DJ65"/>
    <mergeCell ref="DJ66:DJ67"/>
    <mergeCell ref="DJ68:DJ69"/>
    <mergeCell ref="DJ70:DJ71"/>
    <mergeCell ref="BH32:BI33"/>
    <mergeCell ref="BJ32:BK33"/>
    <mergeCell ref="I64:J65"/>
    <mergeCell ref="K64:BB65"/>
    <mergeCell ref="I66:J67"/>
    <mergeCell ref="K66:BB67"/>
    <mergeCell ref="I68:J69"/>
    <mergeCell ref="K68:BB69"/>
    <mergeCell ref="I58:J59"/>
    <mergeCell ref="K58:BB59"/>
    <mergeCell ref="I60:J61"/>
    <mergeCell ref="K60:BB61"/>
    <mergeCell ref="I62:J63"/>
    <mergeCell ref="K62:BB63"/>
    <mergeCell ref="I52:J53"/>
    <mergeCell ref="K52:BB53"/>
    <mergeCell ref="I54:J55"/>
    <mergeCell ref="K54:BB55"/>
    <mergeCell ref="I56:J57"/>
    <mergeCell ref="K56:BB57"/>
    <mergeCell ref="I46:J47"/>
    <mergeCell ref="K46:BB47"/>
    <mergeCell ref="I48:J49"/>
    <mergeCell ref="K48:BB49"/>
    <mergeCell ref="I50:J51"/>
    <mergeCell ref="K50:BB51"/>
    <mergeCell ref="X13:Z14"/>
    <mergeCell ref="AA13:AB14"/>
    <mergeCell ref="AC13:AD14"/>
    <mergeCell ref="I42:J43"/>
    <mergeCell ref="K42:BB43"/>
    <mergeCell ref="I44:J45"/>
    <mergeCell ref="K44:BB45"/>
    <mergeCell ref="I34:J35"/>
    <mergeCell ref="K34:BB35"/>
    <mergeCell ref="I36:J37"/>
    <mergeCell ref="K36:BB37"/>
    <mergeCell ref="I38:J39"/>
    <mergeCell ref="K38:BB39"/>
    <mergeCell ref="I7:Y7"/>
    <mergeCell ref="Z7:AR7"/>
    <mergeCell ref="AT7:BB9"/>
    <mergeCell ref="E8:H12"/>
    <mergeCell ref="I8:Y12"/>
    <mergeCell ref="Z8:AR12"/>
    <mergeCell ref="AT10:BB11"/>
    <mergeCell ref="I40:J41"/>
    <mergeCell ref="K40:BB41"/>
    <mergeCell ref="AE13:AG14"/>
    <mergeCell ref="AH13:AI14"/>
    <mergeCell ref="AJ13:AL14"/>
    <mergeCell ref="AM13:AR14"/>
    <mergeCell ref="I29:J29"/>
    <mergeCell ref="K29:BB29"/>
    <mergeCell ref="I30:J31"/>
    <mergeCell ref="K30:BB31"/>
    <mergeCell ref="I32:J33"/>
    <mergeCell ref="K32:BB33"/>
    <mergeCell ref="I13:M14"/>
    <mergeCell ref="N13:P14"/>
    <mergeCell ref="Q13:R14"/>
    <mergeCell ref="S13:U14"/>
    <mergeCell ref="V13:W14"/>
    <mergeCell ref="DJ72:DJ73"/>
    <mergeCell ref="CY70:CZ71"/>
    <mergeCell ref="DA70:DB71"/>
    <mergeCell ref="CQ73:CU74"/>
    <mergeCell ref="BH50:DE50"/>
    <mergeCell ref="CQ67:CS68"/>
    <mergeCell ref="BH56:DE65"/>
    <mergeCell ref="CT67:CV68"/>
    <mergeCell ref="CW73:DC74"/>
    <mergeCell ref="CW67:CY68"/>
    <mergeCell ref="BH51:DE54"/>
    <mergeCell ref="CZ67:DB68"/>
    <mergeCell ref="DC67:DD68"/>
    <mergeCell ref="BH66:CP66"/>
    <mergeCell ref="BH67:CP74"/>
    <mergeCell ref="BH55:DE55"/>
    <mergeCell ref="DJ74:DJ75"/>
    <mergeCell ref="E66:F67"/>
    <mergeCell ref="G50:H51"/>
    <mergeCell ref="BK9:BM10"/>
    <mergeCell ref="BI6:CE7"/>
    <mergeCell ref="CI6:DD7"/>
    <mergeCell ref="BH2:BQ3"/>
    <mergeCell ref="BR3:DH3"/>
    <mergeCell ref="BN30:DE31"/>
    <mergeCell ref="BI5:CE5"/>
    <mergeCell ref="AT1:AV2"/>
    <mergeCell ref="AW1:BE2"/>
    <mergeCell ref="E2:K3"/>
    <mergeCell ref="AN2:AQ3"/>
    <mergeCell ref="E4:K5"/>
    <mergeCell ref="AT5:BB6"/>
    <mergeCell ref="AB6:AD6"/>
    <mergeCell ref="AE6:AF6"/>
    <mergeCell ref="AG6:AH6"/>
    <mergeCell ref="AI6:AJ6"/>
    <mergeCell ref="AK6:AL6"/>
    <mergeCell ref="AM6:AN6"/>
    <mergeCell ref="AO6:AR6"/>
    <mergeCell ref="L2:AM3"/>
    <mergeCell ref="E7:H7"/>
    <mergeCell ref="E56:F57"/>
    <mergeCell ref="G56:H57"/>
    <mergeCell ref="E58:F59"/>
    <mergeCell ref="G58:H59"/>
    <mergeCell ref="E60:F61"/>
    <mergeCell ref="G60:H61"/>
    <mergeCell ref="E62:F63"/>
    <mergeCell ref="G62:H63"/>
    <mergeCell ref="E64:F65"/>
    <mergeCell ref="G64:H65"/>
    <mergeCell ref="E29:F29"/>
    <mergeCell ref="G29:H29"/>
    <mergeCell ref="E30:F31"/>
    <mergeCell ref="G30:H31"/>
    <mergeCell ref="E32:F33"/>
    <mergeCell ref="G32:H33"/>
    <mergeCell ref="E34:F35"/>
    <mergeCell ref="G34:H35"/>
    <mergeCell ref="E36:F37"/>
    <mergeCell ref="G36:H37"/>
    <mergeCell ref="G66:H67"/>
    <mergeCell ref="E68:F69"/>
    <mergeCell ref="G68:H69"/>
    <mergeCell ref="E70:F71"/>
    <mergeCell ref="G70:H71"/>
    <mergeCell ref="E72:F73"/>
    <mergeCell ref="G72:H73"/>
    <mergeCell ref="E38:F39"/>
    <mergeCell ref="G38:H39"/>
    <mergeCell ref="E40:F41"/>
    <mergeCell ref="G40:H41"/>
    <mergeCell ref="E42:F43"/>
    <mergeCell ref="G42:H43"/>
    <mergeCell ref="E44:F45"/>
    <mergeCell ref="G44:H45"/>
    <mergeCell ref="E46:F47"/>
    <mergeCell ref="G46:H47"/>
    <mergeCell ref="E48:F49"/>
    <mergeCell ref="G48:H49"/>
    <mergeCell ref="E50:F51"/>
    <mergeCell ref="E52:F53"/>
    <mergeCell ref="G52:H53"/>
    <mergeCell ref="E54:F55"/>
    <mergeCell ref="G54:H55"/>
    <mergeCell ref="BJ26:BK27"/>
    <mergeCell ref="BL26:BM27"/>
    <mergeCell ref="BN26:DE27"/>
    <mergeCell ref="BH28:BI29"/>
    <mergeCell ref="BJ28:BK29"/>
    <mergeCell ref="BL28:BM29"/>
    <mergeCell ref="BN28:DE29"/>
    <mergeCell ref="BH21:BP22"/>
    <mergeCell ref="BH30:BI31"/>
    <mergeCell ref="BJ30:BK31"/>
    <mergeCell ref="BH38:BI39"/>
    <mergeCell ref="BJ38:BK39"/>
    <mergeCell ref="BL38:BM39"/>
    <mergeCell ref="BN38:DE39"/>
    <mergeCell ref="BH42:DE48"/>
    <mergeCell ref="M21:M22"/>
    <mergeCell ref="T21:T22"/>
    <mergeCell ref="I21:L22"/>
    <mergeCell ref="N21:S22"/>
    <mergeCell ref="AA21:AE22"/>
    <mergeCell ref="U21:Z22"/>
    <mergeCell ref="BH23:BI23"/>
    <mergeCell ref="BJ23:BK23"/>
    <mergeCell ref="BL23:BM23"/>
    <mergeCell ref="BN23:DE23"/>
    <mergeCell ref="BH36:BI37"/>
    <mergeCell ref="BJ36:BK37"/>
    <mergeCell ref="BL36:BM37"/>
    <mergeCell ref="BN36:DE37"/>
    <mergeCell ref="BH34:BI35"/>
    <mergeCell ref="BJ34:BK35"/>
    <mergeCell ref="BH24:BI25"/>
    <mergeCell ref="BJ24:BK25"/>
    <mergeCell ref="BH26:BI27"/>
  </mergeCells>
  <phoneticPr fontId="2"/>
  <conditionalFormatting sqref="I25:V26">
    <cfRule type="containsText" dxfId="5" priority="4" operator="containsText" text="該当の場合選択">
      <formula>NOT(ISERROR(SEARCH("該当の場合選択",I25)))</formula>
    </cfRule>
  </conditionalFormatting>
  <conditionalFormatting sqref="N19">
    <cfRule type="cellIs" dxfId="4" priority="5" operator="equal">
      <formula>"マンション・アパート名"</formula>
    </cfRule>
  </conditionalFormatting>
  <conditionalFormatting sqref="AB25">
    <cfRule type="containsText" dxfId="3" priority="3" operator="containsText" text="該当の場合選択">
      <formula>NOT(ISERROR(SEARCH("該当の場合選択",AB25)))</formula>
    </cfRule>
  </conditionalFormatting>
  <conditionalFormatting sqref="AF21:BB22">
    <cfRule type="cellIs" dxfId="2" priority="6" stopIfTrue="1" operator="greaterThanOrEqual">
      <formula>"@"</formula>
    </cfRule>
  </conditionalFormatting>
  <conditionalFormatting sqref="AM13:AR14">
    <cfRule type="containsText" dxfId="1" priority="1" operator="containsText" text="選択">
      <formula>NOT(ISERROR(SEARCH("選択",AM13)))</formula>
    </cfRule>
  </conditionalFormatting>
  <conditionalFormatting sqref="AT1:AV2">
    <cfRule type="containsText" dxfId="0" priority="2" operator="containsText" text="選択">
      <formula>NOT(ISERROR(SEARCH("選択",AT1)))</formula>
    </cfRule>
  </conditionalFormatting>
  <dataValidations count="19">
    <dataValidation type="list" allowBlank="1" showInputMessage="1" sqref="AM13" xr:uid="{C03E2DC8-3740-4707-A9A7-E1CFA81B8A11}">
      <formula1>"男,女"</formula1>
    </dataValidation>
    <dataValidation type="list" allowBlank="1" showInputMessage="1" showErrorMessage="1" sqref="S13:U14" xr:uid="{59020653-159D-4EB6-BCFC-034D7CB5D99D}">
      <formula1>"1,2,3,4,5,6,7,8,9,10,11,12"</formula1>
    </dataValidation>
    <dataValidation type="list" allowBlank="1" showInputMessage="1" sqref="N13" xr:uid="{79853ACB-415F-49E8-8831-B2BB129D5992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X13:Z14" xr:uid="{29529B19-3395-4FFA-8AC9-01AB532B4F89}">
      <formula1>"1,2,3,4,5,6,7,8,9,10,11,12,13,14,15,16,17,18,19,20,21,22,23,24,25,26,27,28,29,30,31,"</formula1>
    </dataValidation>
    <dataValidation type="list" allowBlank="1" sqref="CI6:DD7 BI6:CE7" xr:uid="{9C30D27B-08AB-46A6-A4DF-63AD84F965E2}">
      <formula1>"総務課,情報技術統括室,会計課,企画調査課,普及支援課,国際政策課・国際協力課,審査業務課,登録室,出願課,商標課,調整課,審判課"</formula1>
    </dataValidation>
    <dataValidation type="list" allowBlank="1" showInputMessage="1" showErrorMessage="1" sqref="BK9:BM10" xr:uid="{C4AAD755-20F0-4750-B200-DF1464FBAED5}">
      <formula1>"〇,-,"</formula1>
    </dataValidation>
    <dataValidation type="list" allowBlank="1" showInputMessage="1" showErrorMessage="1" sqref="I13" xr:uid="{D4AF9192-40D0-49D0-AEED-D688AA9B2660}">
      <formula1>"昭和,平成"</formula1>
    </dataValidation>
    <dataValidation type="list" allowBlank="1" showInputMessage="1" showErrorMessage="1" sqref="BN17" xr:uid="{C95ADBCB-3400-4C10-9A5F-FEEB2D7FC653}">
      <formula1>" ,火,-,"</formula1>
    </dataValidation>
    <dataValidation type="list" allowBlank="1" showInputMessage="1" showErrorMessage="1" sqref="BR17" xr:uid="{ED2FD555-92FE-4CD8-A0DE-0A77254B3863}">
      <formula1>" ,水,-,"</formula1>
    </dataValidation>
    <dataValidation type="list" allowBlank="1" showInputMessage="1" showErrorMessage="1" sqref="BV17" xr:uid="{D3FAB527-A8D7-4398-AA4A-9A81DAADD44B}">
      <formula1>" ,木,-,"</formula1>
    </dataValidation>
    <dataValidation type="list" allowBlank="1" showInputMessage="1" showErrorMessage="1" sqref="BZ17" xr:uid="{8112A037-BA89-48D2-B180-C689BF170FEE}">
      <formula1>" ,金,-,"</formula1>
    </dataValidation>
    <dataValidation type="list" allowBlank="1" showInputMessage="1" showErrorMessage="1" sqref="BJ17" xr:uid="{84E02EB2-8C5A-4773-9956-B47709CCF99F}">
      <formula1>" ,月,-,"</formula1>
    </dataValidation>
    <dataValidation type="list" allowBlank="1" sqref="AT1:AV2" xr:uid="{27FBD1F2-6F36-49E0-85A1-B38072E9BFA3}">
      <formula1>"選択,〇"</formula1>
    </dataValidation>
    <dataValidation type="list" allowBlank="1" sqref="AB25:BB26" xr:uid="{A34376F9-4381-440A-8A3A-3186790200EA}">
      <formula1>$DS$23:$DS$72</formula1>
    </dataValidation>
    <dataValidation type="list" allowBlank="1" sqref="I25:V26" xr:uid="{3B28DE7C-4915-44E0-BF2A-FDE18767582D}">
      <formula1>$DS$1:$DS$21</formula1>
    </dataValidation>
    <dataValidation type="list" allowBlank="1" showInputMessage="1" showErrorMessage="1" sqref="CW73:DC74" xr:uid="{088833BA-02BA-4974-9444-12D0FE361B9A}">
      <formula1>"※選択※,有,無"</formula1>
    </dataValidation>
    <dataValidation type="list" allowBlank="1" showInputMessage="1" sqref="CQ73:CU74" xr:uid="{EEA3CD64-3142-463D-A095-CB522DBD06DD}">
      <formula1>"※選択※,有,無"</formula1>
    </dataValidation>
    <dataValidation type="list" allowBlank="1" showInputMessage="1" prompt="プルダウンより選択" sqref="L2" xr:uid="{637EBD79-9E63-4B23-AC58-0D9F5E1AAACD}">
      <formula1>$DS$24:$DS$27</formula1>
    </dataValidation>
    <dataValidation type="list" allowBlank="1" showInputMessage="1" showErrorMessage="1" sqref="E30:F73 BH24:BI39" xr:uid="{7FF453B2-2974-4CB9-922A-FAD90A31EC25}">
      <formula1>"Ｓ,Ｈ,Ｒ"</formula1>
    </dataValidation>
  </dataValidations>
  <printOptions verticalCentered="1"/>
  <pageMargins left="0" right="0" top="0" bottom="0.2" header="0.34" footer="0.51181102362204722"/>
  <pageSetup paperSize="9" scale="95" orientation="portrait" r:id="rId1"/>
  <headerFooter alignWithMargins="0"/>
  <colBreaks count="1" manualBreakCount="1">
    <brk id="57" max="7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2026-04-24T01:01:32Z</dcterms:created>
  <dcterms:modified xsi:type="dcterms:W3CDTF">2026-04-24T01:01:34Z</dcterms:modified>
</cp:coreProperties>
</file>