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480" yWindow="120" windowWidth="18315" windowHeight="11655"/>
  </bookViews>
  <sheets>
    <sheet name="1-5-24図　研究者所属機関国籍別論文件数推移及び論文件数比" sheetId="3" r:id="rId1"/>
  </sheets>
  <definedNames>
    <definedName name="_xlnm.Print_Area" localSheetId="0">'1-5-24図　研究者所属機関国籍別論文件数推移及び論文件数比'!$A$1:$AA$46</definedName>
  </definedNames>
  <calcPr calcId="152511"/>
</workbook>
</file>

<file path=xl/calcChain.xml><?xml version="1.0" encoding="utf-8"?>
<calcChain xmlns="http://schemas.openxmlformats.org/spreadsheetml/2006/main">
  <c r="W13" i="3" l="1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X12" i="3"/>
  <c r="AA12" i="3" s="1"/>
  <c r="X11" i="3"/>
  <c r="AA11" i="3" s="1"/>
  <c r="X10" i="3"/>
  <c r="AA10" i="3" s="1"/>
  <c r="X9" i="3"/>
  <c r="AA9" i="3" s="1"/>
  <c r="X8" i="3"/>
  <c r="AA8" i="3" s="1"/>
  <c r="X7" i="3"/>
  <c r="AA7" i="3" s="1"/>
  <c r="X6" i="3"/>
  <c r="AA6" i="3" s="1"/>
  <c r="X5" i="3"/>
  <c r="AA5" i="3" s="1"/>
  <c r="X13" i="3" l="1"/>
  <c r="AA13" i="3" l="1"/>
  <c r="Z9" i="3"/>
  <c r="Z6" i="3"/>
  <c r="Z8" i="3"/>
  <c r="Z11" i="3"/>
  <c r="Z10" i="3"/>
  <c r="Z5" i="3"/>
  <c r="Z7" i="3"/>
  <c r="Z12" i="3"/>
  <c r="Z13" i="3" l="1"/>
</calcChain>
</file>

<file path=xl/sharedStrings.xml><?xml version="1.0" encoding="utf-8"?>
<sst xmlns="http://schemas.openxmlformats.org/spreadsheetml/2006/main" count="48" uniqueCount="47">
  <si>
    <t>日本</t>
    <rPh sb="0" eb="2">
      <t>ニホン</t>
    </rPh>
    <phoneticPr fontId="3"/>
  </si>
  <si>
    <t>米国</t>
    <rPh sb="0" eb="2">
      <t>ベイコク</t>
    </rPh>
    <phoneticPr fontId="3"/>
  </si>
  <si>
    <t>欧州</t>
    <rPh sb="0" eb="2">
      <t>オウシュウ</t>
    </rPh>
    <phoneticPr fontId="3"/>
  </si>
  <si>
    <t>中国</t>
    <rPh sb="0" eb="2">
      <t>チュウゴク</t>
    </rPh>
    <phoneticPr fontId="3"/>
  </si>
  <si>
    <t>韓国</t>
    <rPh sb="0" eb="2">
      <t>カンコク</t>
    </rPh>
    <phoneticPr fontId="3"/>
  </si>
  <si>
    <t>ロシア</t>
    <phoneticPr fontId="3"/>
  </si>
  <si>
    <t>円グラフ</t>
    <rPh sb="0" eb="1">
      <t>エン</t>
    </rPh>
    <phoneticPr fontId="3"/>
  </si>
  <si>
    <t>№</t>
  </si>
  <si>
    <t>年次</t>
    <rPh sb="0" eb="2">
      <t>ネンジ</t>
    </rPh>
    <phoneticPr fontId="3"/>
  </si>
  <si>
    <t>1994年</t>
    <rPh sb="4" eb="5">
      <t>ネン</t>
    </rPh>
    <phoneticPr fontId="8"/>
  </si>
  <si>
    <t>1995年</t>
    <rPh sb="4" eb="5">
      <t>ネン</t>
    </rPh>
    <phoneticPr fontId="3"/>
  </si>
  <si>
    <t>1996年</t>
    <rPh sb="4" eb="5">
      <t>ネン</t>
    </rPh>
    <phoneticPr fontId="8"/>
  </si>
  <si>
    <t>1997年</t>
    <rPh sb="4" eb="5">
      <t>ネン</t>
    </rPh>
    <phoneticPr fontId="3"/>
  </si>
  <si>
    <t>1998年</t>
    <rPh sb="4" eb="5">
      <t>ネン</t>
    </rPh>
    <phoneticPr fontId="8"/>
  </si>
  <si>
    <t>1999年</t>
    <rPh sb="4" eb="5">
      <t>ネン</t>
    </rPh>
    <phoneticPr fontId="3"/>
  </si>
  <si>
    <t>2000年</t>
    <rPh sb="4" eb="5">
      <t>ネン</t>
    </rPh>
    <phoneticPr fontId="8"/>
  </si>
  <si>
    <t>2001年</t>
    <rPh sb="4" eb="5">
      <t>ネン</t>
    </rPh>
    <phoneticPr fontId="3"/>
  </si>
  <si>
    <t>2002年</t>
    <rPh sb="4" eb="5">
      <t>ネン</t>
    </rPh>
    <phoneticPr fontId="8"/>
  </si>
  <si>
    <t>2003年</t>
    <rPh sb="4" eb="5">
      <t>ネン</t>
    </rPh>
    <phoneticPr fontId="3"/>
  </si>
  <si>
    <t>2004年</t>
    <rPh sb="4" eb="5">
      <t>ネン</t>
    </rPh>
    <phoneticPr fontId="8"/>
  </si>
  <si>
    <t>2005年</t>
    <rPh sb="4" eb="5">
      <t>ネン</t>
    </rPh>
    <phoneticPr fontId="3"/>
  </si>
  <si>
    <t>2006年</t>
    <rPh sb="4" eb="5">
      <t>ネン</t>
    </rPh>
    <phoneticPr fontId="8"/>
  </si>
  <si>
    <t>2007年</t>
    <rPh sb="4" eb="5">
      <t>ネン</t>
    </rPh>
    <phoneticPr fontId="3"/>
  </si>
  <si>
    <t>2008年</t>
    <rPh sb="4" eb="5">
      <t>ネン</t>
    </rPh>
    <phoneticPr fontId="8"/>
  </si>
  <si>
    <t>2009年</t>
    <rPh sb="4" eb="5">
      <t>ネン</t>
    </rPh>
    <phoneticPr fontId="3"/>
  </si>
  <si>
    <t>2010年</t>
    <rPh sb="4" eb="5">
      <t>ネン</t>
    </rPh>
    <phoneticPr fontId="8"/>
  </si>
  <si>
    <t>2011年</t>
    <rPh sb="4" eb="5">
      <t>ネン</t>
    </rPh>
    <phoneticPr fontId="3"/>
  </si>
  <si>
    <t>2012年</t>
    <rPh sb="4" eb="5">
      <t>ネン</t>
    </rPh>
    <phoneticPr fontId="8"/>
  </si>
  <si>
    <t>2013年</t>
    <rPh sb="4" eb="5">
      <t>ネン</t>
    </rPh>
    <phoneticPr fontId="3"/>
  </si>
  <si>
    <t>合計</t>
    <phoneticPr fontId="3"/>
  </si>
  <si>
    <t>ラベル名</t>
    <rPh sb="3" eb="4">
      <t>メイ</t>
    </rPh>
    <phoneticPr fontId="3"/>
  </si>
  <si>
    <t>割合</t>
    <rPh sb="0" eb="2">
      <t>ワリアイ</t>
    </rPh>
    <phoneticPr fontId="3"/>
  </si>
  <si>
    <t>名前</t>
    <rPh sb="0" eb="2">
      <t>ナマエ</t>
    </rPh>
    <phoneticPr fontId="3"/>
  </si>
  <si>
    <t>日本国籍</t>
    <rPh sb="0" eb="2">
      <t>ニホン</t>
    </rPh>
    <rPh sb="2" eb="4">
      <t>コクセキ</t>
    </rPh>
    <phoneticPr fontId="3"/>
  </si>
  <si>
    <t>米国籍</t>
    <rPh sb="0" eb="2">
      <t>ベイコク</t>
    </rPh>
    <rPh sb="2" eb="3">
      <t>セキ</t>
    </rPh>
    <phoneticPr fontId="3"/>
  </si>
  <si>
    <t>欧州国籍</t>
    <rPh sb="0" eb="2">
      <t>オウシュウ</t>
    </rPh>
    <rPh sb="2" eb="4">
      <t>コクセキ</t>
    </rPh>
    <phoneticPr fontId="3"/>
  </si>
  <si>
    <t>中国籍</t>
    <rPh sb="0" eb="2">
      <t>チュウゴク</t>
    </rPh>
    <rPh sb="2" eb="3">
      <t>セキ</t>
    </rPh>
    <phoneticPr fontId="3"/>
  </si>
  <si>
    <t>韓国籍</t>
    <rPh sb="0" eb="2">
      <t>カンコク</t>
    </rPh>
    <rPh sb="2" eb="3">
      <t>セキ</t>
    </rPh>
    <phoneticPr fontId="3"/>
  </si>
  <si>
    <t>ロシア籍</t>
    <rPh sb="3" eb="4">
      <t>セキ</t>
    </rPh>
    <phoneticPr fontId="3"/>
  </si>
  <si>
    <t>インド籍</t>
    <rPh sb="3" eb="4">
      <t>セキ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</si>
  <si>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</si>
  <si>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8"/>
  </si>
  <si>
    <t>2014年</t>
    <rPh sb="4" eb="5">
      <t>ネン</t>
    </rPh>
    <phoneticPr fontId="3"/>
  </si>
  <si>
    <t>インド</t>
    <phoneticPr fontId="3"/>
  </si>
  <si>
    <t>合計</t>
    <phoneticPr fontId="3"/>
  </si>
  <si>
    <t>1-5-24図　研究者所属機関国籍別論文件数推移及び論文件数比率（1994～2014年）</t>
    <rPh sb="6" eb="7">
      <t>ズ</t>
    </rPh>
    <rPh sb="8" eb="10">
      <t>ケンキュウ</t>
    </rPh>
    <rPh sb="10" eb="11">
      <t>シャ</t>
    </rPh>
    <rPh sb="11" eb="13">
      <t>ショゾク</t>
    </rPh>
    <rPh sb="13" eb="15">
      <t>キカン</t>
    </rPh>
    <rPh sb="15" eb="17">
      <t>コクセキ</t>
    </rPh>
    <rPh sb="17" eb="18">
      <t>ベツ</t>
    </rPh>
    <rPh sb="18" eb="20">
      <t>ロンブン</t>
    </rPh>
    <rPh sb="20" eb="22">
      <t>ケンスウ</t>
    </rPh>
    <rPh sb="22" eb="24">
      <t>スイイ</t>
    </rPh>
    <rPh sb="24" eb="25">
      <t>オヨ</t>
    </rPh>
    <rPh sb="26" eb="28">
      <t>ロンブン</t>
    </rPh>
    <rPh sb="28" eb="30">
      <t>ケンスウ</t>
    </rPh>
    <rPh sb="30" eb="32">
      <t>ヒリツ</t>
    </rPh>
    <rPh sb="42" eb="43">
      <t>ネン</t>
    </rPh>
    <phoneticPr fontId="3"/>
  </si>
  <si>
    <t>（資料）特許庁「平成27年度特許出願技術動向調査報告書『衛星測位システム』」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</si>
</sst>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%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C1E7BB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4"/>
        <bgColor indexed="64"/>
      </patternFill>
    </fill>
    <fill>
      <patternFill patternType="darkDown">
        <fgColor auto="1"/>
        <bgColor rgb="FFFF9999"/>
      </patternFill>
    </fill>
    <fill>
      <patternFill patternType="lightGrid">
        <fgColor theme="0"/>
        <bgColor rgb="FFFF99CD"/>
      </patternFill>
    </fill>
    <fill>
      <patternFill patternType="lightUp">
        <fgColor auto="1"/>
        <bgColor rgb="FFEBF1DE"/>
      </patternFill>
    </fill>
    <fill>
      <patternFill patternType="solid">
        <fgColor rgb="FF17375E"/>
        <bgColor theme="0"/>
      </patternFill>
    </fill>
    <fill>
      <patternFill patternType="solid">
        <fgColor indexed="5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2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2" xfId="0" applyBorder="1">
      <alignment vertical="center"/>
    </xf>
    <xf numFmtId="0" fontId="0" fillId="0" borderId="0" xfId="0" applyFill="1">
      <alignment vertical="center"/>
    </xf>
    <xf numFmtId="0" fontId="7" fillId="0" borderId="0" xfId="19" applyFont="1" applyBorder="1" applyAlignment="1">
      <alignment vertical="center"/>
    </xf>
    <xf numFmtId="0" fontId="7" fillId="0" borderId="0" xfId="19" applyBorder="1" applyAlignment="1">
      <alignment vertical="center"/>
    </xf>
    <xf numFmtId="0" fontId="0" fillId="0" borderId="3" xfId="0" applyFill="1" applyBorder="1">
      <alignment vertical="center"/>
    </xf>
    <xf numFmtId="0" fontId="0" fillId="0" borderId="2" xfId="0" applyFill="1" applyBorder="1">
      <alignment vertical="center"/>
    </xf>
    <xf numFmtId="0" fontId="2" fillId="0" borderId="2" xfId="0" applyFont="1" applyFill="1" applyBorder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Fill="1" applyBorder="1">
      <alignment vertical="center"/>
    </xf>
    <xf numFmtId="0" fontId="0" fillId="4" borderId="2" xfId="0" applyFill="1" applyBorder="1">
      <alignment vertical="center"/>
    </xf>
    <xf numFmtId="176" fontId="0" fillId="0" borderId="2" xfId="0" applyNumberFormat="1" applyFill="1" applyBorder="1">
      <alignment vertical="center"/>
    </xf>
    <xf numFmtId="177" fontId="0" fillId="0" borderId="2" xfId="0" applyNumberFormat="1" applyFill="1" applyBorder="1">
      <alignment vertical="center"/>
    </xf>
    <xf numFmtId="0" fontId="4" fillId="5" borderId="2" xfId="0" applyFont="1" applyFill="1" applyBorder="1">
      <alignment vertical="center"/>
    </xf>
    <xf numFmtId="0" fontId="0" fillId="6" borderId="2" xfId="0" applyFill="1" applyBorder="1">
      <alignment vertical="center"/>
    </xf>
    <xf numFmtId="0" fontId="5" fillId="3" borderId="2" xfId="0" applyFont="1" applyFill="1" applyBorder="1">
      <alignment vertical="center"/>
    </xf>
    <xf numFmtId="0" fontId="0" fillId="7" borderId="2" xfId="0" applyFont="1" applyFill="1" applyBorder="1">
      <alignment vertical="center"/>
    </xf>
    <xf numFmtId="0" fontId="5" fillId="8" borderId="2" xfId="0" applyFont="1" applyFill="1" applyBorder="1">
      <alignment vertical="center"/>
    </xf>
    <xf numFmtId="0" fontId="5" fillId="9" borderId="2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10" fillId="0" borderId="0" xfId="0" applyFont="1" applyFill="1" applyBorder="1">
      <alignment vertical="center"/>
    </xf>
    <xf numFmtId="10" fontId="2" fillId="0" borderId="0" xfId="18" applyNumberFormat="1" applyFill="1" applyBorder="1">
      <alignment vertical="center"/>
    </xf>
    <xf numFmtId="10" fontId="0" fillId="0" borderId="0" xfId="0" applyNumberFormat="1">
      <alignment vertical="center"/>
    </xf>
    <xf numFmtId="0" fontId="7" fillId="0" borderId="0" xfId="19" applyFont="1" applyFill="1" applyBorder="1" applyAlignment="1">
      <alignment vertical="center"/>
    </xf>
    <xf numFmtId="176" fontId="9" fillId="0" borderId="2" xfId="0" applyNumberFormat="1" applyFont="1" applyFill="1" applyBorder="1">
      <alignment vertical="center"/>
    </xf>
    <xf numFmtId="0" fontId="9" fillId="0" borderId="2" xfId="0" applyNumberFormat="1" applyFont="1" applyFill="1" applyBorder="1">
      <alignment vertical="center"/>
    </xf>
    <xf numFmtId="0" fontId="0" fillId="0" borderId="3" xfId="0" applyFill="1" applyBorder="1" applyAlignment="1">
      <alignment vertical="center" wrapText="1"/>
    </xf>
  </cellXfs>
  <cellStyles count="20">
    <cellStyle name="パーセント" xfId="18" builtinId="5"/>
    <cellStyle name="パーセント 2" xfId="2"/>
    <cellStyle name="標準" xfId="0" builtinId="0"/>
    <cellStyle name="標準 2" xfId="3"/>
    <cellStyle name="標準 2 2" xfId="4"/>
    <cellStyle name="標準 2 3" xfId="5"/>
    <cellStyle name="標準 3" xfId="1"/>
    <cellStyle name="標準 3 2" xfId="6"/>
    <cellStyle name="標準 3 3" xfId="7"/>
    <cellStyle name="標準 3 4" xfId="8"/>
    <cellStyle name="標準 4" xfId="9"/>
    <cellStyle name="標準 4 2" xfId="10"/>
    <cellStyle name="標準 5" xfId="11"/>
    <cellStyle name="標準 5 2" xfId="12"/>
    <cellStyle name="標準 6" xfId="13"/>
    <cellStyle name="標準 6 2" xfId="14"/>
    <cellStyle name="標準 6 3" xfId="15"/>
    <cellStyle name="標準 6 4" xfId="16"/>
    <cellStyle name="標準 6 5" xfId="17"/>
    <cellStyle name="標準_豊原JPO-LTEマクロ調査項目20110822" xfId="19"/>
  </cellStyles>
  <dxfs count="0"/>
  <tableStyles count="0" defaultTableStyle="TableStyleMedium2" defaultPivotStyle="PivotStyleLight16"/>
  <colors>
    <mruColors>
      <color rgb="FFFF99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05615005561227"/>
          <c:y val="1.5861370036339226E-2"/>
          <c:w val="0.7962178283204735"/>
          <c:h val="0.770851456963913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'1-5-24図　研究者所属機関国籍別論文件数推移及び論文件数比'!$B$5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'1-5-24図　研究者所属機関国籍別論文件数推移及び論文件数比'!$C$4:$X$4</c:f>
              <c:strCache>
                <c:ptCount val="22"/>
                <c:pt idx="0">
                  <c:v>1994年</c:v>
                </c:pt>
                <c:pt idx="1">
                  <c:v>1995年</c:v>
                </c:pt>
                <c:pt idx="2">
                  <c:v>1996年</c:v>
                </c:pt>
                <c:pt idx="3">
                  <c:v>1997年</c:v>
                </c:pt>
                <c:pt idx="4">
                  <c:v>1998年</c:v>
                </c:pt>
                <c:pt idx="5">
                  <c:v>1999年</c:v>
                </c:pt>
                <c:pt idx="6">
                  <c:v>2000年</c:v>
                </c:pt>
                <c:pt idx="7">
                  <c:v>2001年</c:v>
                </c:pt>
                <c:pt idx="8">
                  <c:v>2002年</c:v>
                </c:pt>
                <c:pt idx="9">
                  <c:v>2003年</c:v>
                </c:pt>
                <c:pt idx="10">
                  <c:v>2004年</c:v>
                </c:pt>
                <c:pt idx="11">
                  <c:v>2005年</c:v>
                </c:pt>
                <c:pt idx="12">
                  <c:v>2006年</c:v>
                </c:pt>
                <c:pt idx="13">
                  <c:v>2007年</c:v>
                </c:pt>
                <c:pt idx="14">
                  <c:v>2008年</c:v>
                </c:pt>
                <c:pt idx="15">
                  <c:v>2009年</c:v>
                </c:pt>
                <c:pt idx="16">
                  <c:v>2010年</c:v>
                </c:pt>
                <c:pt idx="17">
                  <c:v>2011年</c:v>
                </c:pt>
                <c:pt idx="18">
                  <c:v>2012年</c:v>
                </c:pt>
                <c:pt idx="19">
                  <c:v>2013年</c:v>
                </c:pt>
                <c:pt idx="20">
                  <c:v>2014年</c:v>
                </c:pt>
                <c:pt idx="21">
                  <c:v>合計</c:v>
                </c:pt>
              </c:strCache>
            </c:strRef>
          </c:cat>
          <c:val>
            <c:numRef>
              <c:f>'1-5-24図　研究者所属機関国籍別論文件数推移及び論文件数比'!$C$5:$W$5</c:f>
              <c:numCache>
                <c:formatCode>#,##0_ </c:formatCode>
                <c:ptCount val="21"/>
                <c:pt idx="0">
                  <c:v>49</c:v>
                </c:pt>
                <c:pt idx="1">
                  <c:v>73</c:v>
                </c:pt>
                <c:pt idx="2">
                  <c:v>80</c:v>
                </c:pt>
                <c:pt idx="3">
                  <c:v>74</c:v>
                </c:pt>
                <c:pt idx="4">
                  <c:v>70</c:v>
                </c:pt>
                <c:pt idx="5">
                  <c:v>100</c:v>
                </c:pt>
                <c:pt idx="6">
                  <c:v>95</c:v>
                </c:pt>
                <c:pt idx="7">
                  <c:v>117</c:v>
                </c:pt>
                <c:pt idx="8">
                  <c:v>112</c:v>
                </c:pt>
                <c:pt idx="9">
                  <c:v>162</c:v>
                </c:pt>
                <c:pt idx="10">
                  <c:v>181</c:v>
                </c:pt>
                <c:pt idx="11">
                  <c:v>162</c:v>
                </c:pt>
                <c:pt idx="12">
                  <c:v>215</c:v>
                </c:pt>
                <c:pt idx="13">
                  <c:v>152</c:v>
                </c:pt>
                <c:pt idx="14">
                  <c:v>191</c:v>
                </c:pt>
                <c:pt idx="15">
                  <c:v>139</c:v>
                </c:pt>
                <c:pt idx="16">
                  <c:v>135</c:v>
                </c:pt>
                <c:pt idx="17">
                  <c:v>159</c:v>
                </c:pt>
                <c:pt idx="18">
                  <c:v>174</c:v>
                </c:pt>
                <c:pt idx="19">
                  <c:v>187</c:v>
                </c:pt>
                <c:pt idx="20">
                  <c:v>155</c:v>
                </c:pt>
              </c:numCache>
            </c:numRef>
          </c:val>
        </c:ser>
        <c:ser>
          <c:idx val="1"/>
          <c:order val="1"/>
          <c:tx>
            <c:strRef>
              <c:f>'1-5-24図　研究者所属機関国籍別論文件数推移及び論文件数比'!$B$6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FF7C80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'1-5-24図　研究者所属機関国籍別論文件数推移及び論文件数比'!$C$4:$X$4</c:f>
              <c:strCache>
                <c:ptCount val="22"/>
                <c:pt idx="0">
                  <c:v>1994年</c:v>
                </c:pt>
                <c:pt idx="1">
                  <c:v>1995年</c:v>
                </c:pt>
                <c:pt idx="2">
                  <c:v>1996年</c:v>
                </c:pt>
                <c:pt idx="3">
                  <c:v>1997年</c:v>
                </c:pt>
                <c:pt idx="4">
                  <c:v>1998年</c:v>
                </c:pt>
                <c:pt idx="5">
                  <c:v>1999年</c:v>
                </c:pt>
                <c:pt idx="6">
                  <c:v>2000年</c:v>
                </c:pt>
                <c:pt idx="7">
                  <c:v>2001年</c:v>
                </c:pt>
                <c:pt idx="8">
                  <c:v>2002年</c:v>
                </c:pt>
                <c:pt idx="9">
                  <c:v>2003年</c:v>
                </c:pt>
                <c:pt idx="10">
                  <c:v>2004年</c:v>
                </c:pt>
                <c:pt idx="11">
                  <c:v>2005年</c:v>
                </c:pt>
                <c:pt idx="12">
                  <c:v>2006年</c:v>
                </c:pt>
                <c:pt idx="13">
                  <c:v>2007年</c:v>
                </c:pt>
                <c:pt idx="14">
                  <c:v>2008年</c:v>
                </c:pt>
                <c:pt idx="15">
                  <c:v>2009年</c:v>
                </c:pt>
                <c:pt idx="16">
                  <c:v>2010年</c:v>
                </c:pt>
                <c:pt idx="17">
                  <c:v>2011年</c:v>
                </c:pt>
                <c:pt idx="18">
                  <c:v>2012年</c:v>
                </c:pt>
                <c:pt idx="19">
                  <c:v>2013年</c:v>
                </c:pt>
                <c:pt idx="20">
                  <c:v>2014年</c:v>
                </c:pt>
                <c:pt idx="21">
                  <c:v>合計</c:v>
                </c:pt>
              </c:strCache>
            </c:strRef>
          </c:cat>
          <c:val>
            <c:numRef>
              <c:f>'1-5-24図　研究者所属機関国籍別論文件数推移及び論文件数比'!$C$6:$W$6</c:f>
              <c:numCache>
                <c:formatCode>#,##0_ </c:formatCode>
                <c:ptCount val="21"/>
                <c:pt idx="0">
                  <c:v>195</c:v>
                </c:pt>
                <c:pt idx="1">
                  <c:v>223</c:v>
                </c:pt>
                <c:pt idx="2">
                  <c:v>206</c:v>
                </c:pt>
                <c:pt idx="3">
                  <c:v>236</c:v>
                </c:pt>
                <c:pt idx="4">
                  <c:v>217</c:v>
                </c:pt>
                <c:pt idx="5">
                  <c:v>226</c:v>
                </c:pt>
                <c:pt idx="6">
                  <c:v>326</c:v>
                </c:pt>
                <c:pt idx="7">
                  <c:v>222</c:v>
                </c:pt>
                <c:pt idx="8">
                  <c:v>236</c:v>
                </c:pt>
                <c:pt idx="9">
                  <c:v>255</c:v>
                </c:pt>
                <c:pt idx="10">
                  <c:v>233</c:v>
                </c:pt>
                <c:pt idx="11">
                  <c:v>245</c:v>
                </c:pt>
                <c:pt idx="12">
                  <c:v>263</c:v>
                </c:pt>
                <c:pt idx="13">
                  <c:v>181</c:v>
                </c:pt>
                <c:pt idx="14">
                  <c:v>235</c:v>
                </c:pt>
                <c:pt idx="15">
                  <c:v>221</c:v>
                </c:pt>
                <c:pt idx="16">
                  <c:v>267</c:v>
                </c:pt>
                <c:pt idx="17">
                  <c:v>205</c:v>
                </c:pt>
                <c:pt idx="18">
                  <c:v>234</c:v>
                </c:pt>
                <c:pt idx="19">
                  <c:v>218</c:v>
                </c:pt>
                <c:pt idx="20">
                  <c:v>192</c:v>
                </c:pt>
              </c:numCache>
            </c:numRef>
          </c:val>
        </c:ser>
        <c:ser>
          <c:idx val="2"/>
          <c:order val="2"/>
          <c:tx>
            <c:strRef>
              <c:f>'1-5-24図　研究者所属機関国籍別論文件数推移及び論文件数比'!$B$7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'1-5-24図　研究者所属機関国籍別論文件数推移及び論文件数比'!$C$4:$X$4</c:f>
              <c:strCache>
                <c:ptCount val="22"/>
                <c:pt idx="0">
                  <c:v>1994年</c:v>
                </c:pt>
                <c:pt idx="1">
                  <c:v>1995年</c:v>
                </c:pt>
                <c:pt idx="2">
                  <c:v>1996年</c:v>
                </c:pt>
                <c:pt idx="3">
                  <c:v>1997年</c:v>
                </c:pt>
                <c:pt idx="4">
                  <c:v>1998年</c:v>
                </c:pt>
                <c:pt idx="5">
                  <c:v>1999年</c:v>
                </c:pt>
                <c:pt idx="6">
                  <c:v>2000年</c:v>
                </c:pt>
                <c:pt idx="7">
                  <c:v>2001年</c:v>
                </c:pt>
                <c:pt idx="8">
                  <c:v>2002年</c:v>
                </c:pt>
                <c:pt idx="9">
                  <c:v>2003年</c:v>
                </c:pt>
                <c:pt idx="10">
                  <c:v>2004年</c:v>
                </c:pt>
                <c:pt idx="11">
                  <c:v>2005年</c:v>
                </c:pt>
                <c:pt idx="12">
                  <c:v>2006年</c:v>
                </c:pt>
                <c:pt idx="13">
                  <c:v>2007年</c:v>
                </c:pt>
                <c:pt idx="14">
                  <c:v>2008年</c:v>
                </c:pt>
                <c:pt idx="15">
                  <c:v>2009年</c:v>
                </c:pt>
                <c:pt idx="16">
                  <c:v>2010年</c:v>
                </c:pt>
                <c:pt idx="17">
                  <c:v>2011年</c:v>
                </c:pt>
                <c:pt idx="18">
                  <c:v>2012年</c:v>
                </c:pt>
                <c:pt idx="19">
                  <c:v>2013年</c:v>
                </c:pt>
                <c:pt idx="20">
                  <c:v>2014年</c:v>
                </c:pt>
                <c:pt idx="21">
                  <c:v>合計</c:v>
                </c:pt>
              </c:strCache>
            </c:strRef>
          </c:cat>
          <c:val>
            <c:numRef>
              <c:f>'1-5-24図　研究者所属機関国籍別論文件数推移及び論文件数比'!$C$7:$W$7</c:f>
              <c:numCache>
                <c:formatCode>#,##0_ </c:formatCode>
                <c:ptCount val="21"/>
                <c:pt idx="0">
                  <c:v>54</c:v>
                </c:pt>
                <c:pt idx="1">
                  <c:v>87</c:v>
                </c:pt>
                <c:pt idx="2">
                  <c:v>81</c:v>
                </c:pt>
                <c:pt idx="3">
                  <c:v>112</c:v>
                </c:pt>
                <c:pt idx="4">
                  <c:v>104</c:v>
                </c:pt>
                <c:pt idx="5">
                  <c:v>97</c:v>
                </c:pt>
                <c:pt idx="6">
                  <c:v>232</c:v>
                </c:pt>
                <c:pt idx="7">
                  <c:v>184</c:v>
                </c:pt>
                <c:pt idx="8">
                  <c:v>195</c:v>
                </c:pt>
                <c:pt idx="9">
                  <c:v>211</c:v>
                </c:pt>
                <c:pt idx="10">
                  <c:v>199</c:v>
                </c:pt>
                <c:pt idx="11">
                  <c:v>286</c:v>
                </c:pt>
                <c:pt idx="12">
                  <c:v>288</c:v>
                </c:pt>
                <c:pt idx="13">
                  <c:v>341</c:v>
                </c:pt>
                <c:pt idx="14">
                  <c:v>335</c:v>
                </c:pt>
                <c:pt idx="15">
                  <c:v>411</c:v>
                </c:pt>
                <c:pt idx="16">
                  <c:v>389</c:v>
                </c:pt>
                <c:pt idx="17">
                  <c:v>392</c:v>
                </c:pt>
                <c:pt idx="18">
                  <c:v>483</c:v>
                </c:pt>
                <c:pt idx="19">
                  <c:v>444</c:v>
                </c:pt>
                <c:pt idx="20">
                  <c:v>444</c:v>
                </c:pt>
              </c:numCache>
            </c:numRef>
          </c:val>
        </c:ser>
        <c:ser>
          <c:idx val="4"/>
          <c:order val="3"/>
          <c:tx>
            <c:strRef>
              <c:f>'1-5-24図　研究者所属機関国籍別論文件数推移及び論文件数比'!$B$8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'1-5-24図　研究者所属機関国籍別論文件数推移及び論文件数比'!$C$4:$X$4</c:f>
              <c:strCache>
                <c:ptCount val="22"/>
                <c:pt idx="0">
                  <c:v>1994年</c:v>
                </c:pt>
                <c:pt idx="1">
                  <c:v>1995年</c:v>
                </c:pt>
                <c:pt idx="2">
                  <c:v>1996年</c:v>
                </c:pt>
                <c:pt idx="3">
                  <c:v>1997年</c:v>
                </c:pt>
                <c:pt idx="4">
                  <c:v>1998年</c:v>
                </c:pt>
                <c:pt idx="5">
                  <c:v>1999年</c:v>
                </c:pt>
                <c:pt idx="6">
                  <c:v>2000年</c:v>
                </c:pt>
                <c:pt idx="7">
                  <c:v>2001年</c:v>
                </c:pt>
                <c:pt idx="8">
                  <c:v>2002年</c:v>
                </c:pt>
                <c:pt idx="9">
                  <c:v>2003年</c:v>
                </c:pt>
                <c:pt idx="10">
                  <c:v>2004年</c:v>
                </c:pt>
                <c:pt idx="11">
                  <c:v>2005年</c:v>
                </c:pt>
                <c:pt idx="12">
                  <c:v>2006年</c:v>
                </c:pt>
                <c:pt idx="13">
                  <c:v>2007年</c:v>
                </c:pt>
                <c:pt idx="14">
                  <c:v>2008年</c:v>
                </c:pt>
                <c:pt idx="15">
                  <c:v>2009年</c:v>
                </c:pt>
                <c:pt idx="16">
                  <c:v>2010年</c:v>
                </c:pt>
                <c:pt idx="17">
                  <c:v>2011年</c:v>
                </c:pt>
                <c:pt idx="18">
                  <c:v>2012年</c:v>
                </c:pt>
                <c:pt idx="19">
                  <c:v>2013年</c:v>
                </c:pt>
                <c:pt idx="20">
                  <c:v>2014年</c:v>
                </c:pt>
                <c:pt idx="21">
                  <c:v>合計</c:v>
                </c:pt>
              </c:strCache>
            </c:strRef>
          </c:cat>
          <c:val>
            <c:numRef>
              <c:f>'1-5-24図　研究者所属機関国籍別論文件数推移及び論文件数比'!$C$8:$W$8</c:f>
              <c:numCache>
                <c:formatCode>#,##0_ </c:formatCode>
                <c:ptCount val="21"/>
                <c:pt idx="2">
                  <c:v>2</c:v>
                </c:pt>
                <c:pt idx="3">
                  <c:v>3</c:v>
                </c:pt>
                <c:pt idx="4">
                  <c:v>8</c:v>
                </c:pt>
                <c:pt idx="5">
                  <c:v>6</c:v>
                </c:pt>
                <c:pt idx="6">
                  <c:v>9</c:v>
                </c:pt>
                <c:pt idx="7">
                  <c:v>10</c:v>
                </c:pt>
                <c:pt idx="8">
                  <c:v>10</c:v>
                </c:pt>
                <c:pt idx="9">
                  <c:v>15</c:v>
                </c:pt>
                <c:pt idx="10">
                  <c:v>15</c:v>
                </c:pt>
                <c:pt idx="11">
                  <c:v>20</c:v>
                </c:pt>
                <c:pt idx="12">
                  <c:v>37</c:v>
                </c:pt>
                <c:pt idx="13">
                  <c:v>46</c:v>
                </c:pt>
                <c:pt idx="14">
                  <c:v>85</c:v>
                </c:pt>
                <c:pt idx="15">
                  <c:v>138</c:v>
                </c:pt>
                <c:pt idx="16">
                  <c:v>129</c:v>
                </c:pt>
                <c:pt idx="17">
                  <c:v>133</c:v>
                </c:pt>
                <c:pt idx="18">
                  <c:v>192</c:v>
                </c:pt>
                <c:pt idx="19">
                  <c:v>218</c:v>
                </c:pt>
                <c:pt idx="20">
                  <c:v>359</c:v>
                </c:pt>
              </c:numCache>
            </c:numRef>
          </c:val>
        </c:ser>
        <c:ser>
          <c:idx val="3"/>
          <c:order val="4"/>
          <c:tx>
            <c:strRef>
              <c:f>'1-5-24図　研究者所属機関国籍別論文件数推移及び論文件数比'!$B$9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 w="12700">
              <a:solidFill>
                <a:schemeClr val="tx1"/>
              </a:solidFill>
            </a:ln>
          </c:spPr>
          <c:invertIfNegative val="0"/>
          <c:cat>
            <c:strRef>
              <c:f>'1-5-24図　研究者所属機関国籍別論文件数推移及び論文件数比'!$C$4:$X$4</c:f>
              <c:strCache>
                <c:ptCount val="22"/>
                <c:pt idx="0">
                  <c:v>1994年</c:v>
                </c:pt>
                <c:pt idx="1">
                  <c:v>1995年</c:v>
                </c:pt>
                <c:pt idx="2">
                  <c:v>1996年</c:v>
                </c:pt>
                <c:pt idx="3">
                  <c:v>1997年</c:v>
                </c:pt>
                <c:pt idx="4">
                  <c:v>1998年</c:v>
                </c:pt>
                <c:pt idx="5">
                  <c:v>1999年</c:v>
                </c:pt>
                <c:pt idx="6">
                  <c:v>2000年</c:v>
                </c:pt>
                <c:pt idx="7">
                  <c:v>2001年</c:v>
                </c:pt>
                <c:pt idx="8">
                  <c:v>2002年</c:v>
                </c:pt>
                <c:pt idx="9">
                  <c:v>2003年</c:v>
                </c:pt>
                <c:pt idx="10">
                  <c:v>2004年</c:v>
                </c:pt>
                <c:pt idx="11">
                  <c:v>2005年</c:v>
                </c:pt>
                <c:pt idx="12">
                  <c:v>2006年</c:v>
                </c:pt>
                <c:pt idx="13">
                  <c:v>2007年</c:v>
                </c:pt>
                <c:pt idx="14">
                  <c:v>2008年</c:v>
                </c:pt>
                <c:pt idx="15">
                  <c:v>2009年</c:v>
                </c:pt>
                <c:pt idx="16">
                  <c:v>2010年</c:v>
                </c:pt>
                <c:pt idx="17">
                  <c:v>2011年</c:v>
                </c:pt>
                <c:pt idx="18">
                  <c:v>2012年</c:v>
                </c:pt>
                <c:pt idx="19">
                  <c:v>2013年</c:v>
                </c:pt>
                <c:pt idx="20">
                  <c:v>2014年</c:v>
                </c:pt>
                <c:pt idx="21">
                  <c:v>合計</c:v>
                </c:pt>
              </c:strCache>
            </c:strRef>
          </c:cat>
          <c:val>
            <c:numRef>
              <c:f>'1-5-24図　研究者所属機関国籍別論文件数推移及び論文件数比'!$C$9:$W$9</c:f>
              <c:numCache>
                <c:formatCode>#,##0_ </c:formatCode>
                <c:ptCount val="21"/>
                <c:pt idx="0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7</c:v>
                </c:pt>
                <c:pt idx="6">
                  <c:v>12</c:v>
                </c:pt>
                <c:pt idx="7">
                  <c:v>2</c:v>
                </c:pt>
                <c:pt idx="8">
                  <c:v>14</c:v>
                </c:pt>
                <c:pt idx="9">
                  <c:v>15</c:v>
                </c:pt>
                <c:pt idx="10">
                  <c:v>17</c:v>
                </c:pt>
                <c:pt idx="11">
                  <c:v>27</c:v>
                </c:pt>
                <c:pt idx="12">
                  <c:v>23</c:v>
                </c:pt>
                <c:pt idx="13">
                  <c:v>32</c:v>
                </c:pt>
                <c:pt idx="14">
                  <c:v>38</c:v>
                </c:pt>
                <c:pt idx="15">
                  <c:v>28</c:v>
                </c:pt>
                <c:pt idx="16">
                  <c:v>27</c:v>
                </c:pt>
                <c:pt idx="17">
                  <c:v>36</c:v>
                </c:pt>
                <c:pt idx="18">
                  <c:v>34</c:v>
                </c:pt>
                <c:pt idx="19">
                  <c:v>31</c:v>
                </c:pt>
                <c:pt idx="20">
                  <c:v>46</c:v>
                </c:pt>
              </c:numCache>
            </c:numRef>
          </c:val>
        </c:ser>
        <c:ser>
          <c:idx val="6"/>
          <c:order val="5"/>
          <c:tx>
            <c:strRef>
              <c:f>'1-5-24図　研究者所属機関国籍別論文件数推移及び論文件数比'!$B$10</c:f>
              <c:strCache>
                <c:ptCount val="1"/>
                <c:pt idx="0">
                  <c:v>ロシア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val>
            <c:numRef>
              <c:f>'1-5-24図　研究者所属機関国籍別論文件数推移及び論文件数比'!$C$10:$W$10</c:f>
              <c:numCache>
                <c:formatCode>#,##0_ </c:formatCode>
                <c:ptCount val="21"/>
                <c:pt idx="0">
                  <c:v>2</c:v>
                </c:pt>
                <c:pt idx="1">
                  <c:v>5</c:v>
                </c:pt>
                <c:pt idx="2">
                  <c:v>8</c:v>
                </c:pt>
                <c:pt idx="3">
                  <c:v>8</c:v>
                </c:pt>
                <c:pt idx="4">
                  <c:v>12</c:v>
                </c:pt>
                <c:pt idx="5">
                  <c:v>7</c:v>
                </c:pt>
                <c:pt idx="6">
                  <c:v>8</c:v>
                </c:pt>
                <c:pt idx="7">
                  <c:v>11</c:v>
                </c:pt>
                <c:pt idx="8">
                  <c:v>15</c:v>
                </c:pt>
                <c:pt idx="9">
                  <c:v>9</c:v>
                </c:pt>
                <c:pt idx="10">
                  <c:v>11</c:v>
                </c:pt>
                <c:pt idx="11">
                  <c:v>13</c:v>
                </c:pt>
                <c:pt idx="12">
                  <c:v>9</c:v>
                </c:pt>
                <c:pt idx="13">
                  <c:v>12</c:v>
                </c:pt>
                <c:pt idx="14">
                  <c:v>13</c:v>
                </c:pt>
                <c:pt idx="15">
                  <c:v>21</c:v>
                </c:pt>
                <c:pt idx="16">
                  <c:v>17</c:v>
                </c:pt>
                <c:pt idx="17">
                  <c:v>26</c:v>
                </c:pt>
                <c:pt idx="18">
                  <c:v>34</c:v>
                </c:pt>
                <c:pt idx="19">
                  <c:v>24</c:v>
                </c:pt>
                <c:pt idx="20">
                  <c:v>19</c:v>
                </c:pt>
              </c:numCache>
            </c:numRef>
          </c:val>
        </c:ser>
        <c:ser>
          <c:idx val="7"/>
          <c:order val="6"/>
          <c:tx>
            <c:strRef>
              <c:f>'1-5-24図　研究者所属機関国籍別論文件数推移及び論文件数比'!$B$11</c:f>
              <c:strCache>
                <c:ptCount val="1"/>
                <c:pt idx="0">
                  <c:v>インド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3175">
                <a:solidFill>
                  <a:schemeClr val="tx1"/>
                </a:solidFill>
              </a:ln>
            </c:spPr>
          </c:dPt>
          <c:val>
            <c:numRef>
              <c:f>'1-5-24図　研究者所属機関国籍別論文件数推移及び論文件数比'!$C$11:$W$11</c:f>
              <c:numCache>
                <c:formatCode>General</c:formatCode>
                <c:ptCount val="21"/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7</c:v>
                </c:pt>
                <c:pt idx="11">
                  <c:v>4</c:v>
                </c:pt>
                <c:pt idx="12">
                  <c:v>11</c:v>
                </c:pt>
                <c:pt idx="13">
                  <c:v>9</c:v>
                </c:pt>
                <c:pt idx="14">
                  <c:v>17</c:v>
                </c:pt>
                <c:pt idx="15">
                  <c:v>20</c:v>
                </c:pt>
                <c:pt idx="16">
                  <c:v>12</c:v>
                </c:pt>
                <c:pt idx="17">
                  <c:v>22</c:v>
                </c:pt>
                <c:pt idx="18">
                  <c:v>28</c:v>
                </c:pt>
                <c:pt idx="19">
                  <c:v>39</c:v>
                </c:pt>
                <c:pt idx="20">
                  <c:v>25</c:v>
                </c:pt>
              </c:numCache>
            </c:numRef>
          </c:val>
        </c:ser>
        <c:ser>
          <c:idx val="9"/>
          <c:order val="7"/>
          <c:tx>
            <c:strRef>
              <c:f>'1-5-24図　研究者所属機関国籍別論文件数推移及び論文件数比'!$B$12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chemeClr val="tx1"/>
              </a:solidFill>
            </a:ln>
          </c:spPr>
          <c:invertIfNegative val="0"/>
          <c:val>
            <c:numRef>
              <c:f>'1-5-24図　研究者所属機関国籍別論文件数推移及び論文件数比'!$C$12:$W$12</c:f>
              <c:numCache>
                <c:formatCode>General</c:formatCode>
                <c:ptCount val="21"/>
                <c:pt idx="0" formatCode="#,##0_ ">
                  <c:v>35</c:v>
                </c:pt>
                <c:pt idx="1">
                  <c:v>42</c:v>
                </c:pt>
                <c:pt idx="2">
                  <c:v>47</c:v>
                </c:pt>
                <c:pt idx="3">
                  <c:v>63</c:v>
                </c:pt>
                <c:pt idx="4">
                  <c:v>49</c:v>
                </c:pt>
                <c:pt idx="5">
                  <c:v>41</c:v>
                </c:pt>
                <c:pt idx="6">
                  <c:v>80</c:v>
                </c:pt>
                <c:pt idx="7">
                  <c:v>81</c:v>
                </c:pt>
                <c:pt idx="8">
                  <c:v>82</c:v>
                </c:pt>
                <c:pt idx="9">
                  <c:v>87</c:v>
                </c:pt>
                <c:pt idx="10">
                  <c:v>118</c:v>
                </c:pt>
                <c:pt idx="11">
                  <c:v>109</c:v>
                </c:pt>
                <c:pt idx="12">
                  <c:v>150</c:v>
                </c:pt>
                <c:pt idx="13">
                  <c:v>154</c:v>
                </c:pt>
                <c:pt idx="14">
                  <c:v>154</c:v>
                </c:pt>
                <c:pt idx="15">
                  <c:v>204</c:v>
                </c:pt>
                <c:pt idx="16">
                  <c:v>171</c:v>
                </c:pt>
                <c:pt idx="17">
                  <c:v>183</c:v>
                </c:pt>
                <c:pt idx="18">
                  <c:v>178</c:v>
                </c:pt>
                <c:pt idx="19">
                  <c:v>186</c:v>
                </c:pt>
                <c:pt idx="20">
                  <c:v>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176624"/>
        <c:axId val="547176232"/>
      </c:barChart>
      <c:lineChart>
        <c:grouping val="standard"/>
        <c:varyColors val="0"/>
        <c:ser>
          <c:idx val="5"/>
          <c:order val="8"/>
          <c:tx>
            <c:strRef>
              <c:f>'1-5-24図　研究者所属機関国籍別論文件数推移及び論文件数比'!$B$13</c:f>
              <c:strCache>
                <c:ptCount val="1"/>
                <c:pt idx="0">
                  <c:v>合計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8"/>
            <c:marker>
              <c:spPr>
                <a:solidFill>
                  <a:srgbClr val="FFFF00"/>
                </a:solidFill>
                <a:ln>
                  <a:solidFill>
                    <a:srgbClr val="FF0000"/>
                  </a:solidFill>
                  <a:prstDash val="sysDash"/>
                </a:ln>
              </c:spPr>
            </c:marker>
            <c:bubble3D val="0"/>
          </c:dPt>
          <c:dPt>
            <c:idx val="19"/>
            <c:marker>
              <c:spPr>
                <a:solidFill>
                  <a:srgbClr val="FFFF00"/>
                </a:solidFill>
                <a:ln>
                  <a:solidFill>
                    <a:srgbClr val="FF0000"/>
                  </a:solidFill>
                  <a:prstDash val="sysDash"/>
                </a:ln>
              </c:spPr>
            </c:marker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'1-5-24図　研究者所属機関国籍別論文件数推移及び論文件数比'!$C$13:$W$13</c:f>
              <c:numCache>
                <c:formatCode>#,##0_ </c:formatCode>
                <c:ptCount val="21"/>
                <c:pt idx="0">
                  <c:v>336</c:v>
                </c:pt>
                <c:pt idx="1">
                  <c:v>432</c:v>
                </c:pt>
                <c:pt idx="2">
                  <c:v>428</c:v>
                </c:pt>
                <c:pt idx="3">
                  <c:v>502</c:v>
                </c:pt>
                <c:pt idx="4">
                  <c:v>462</c:v>
                </c:pt>
                <c:pt idx="5">
                  <c:v>487</c:v>
                </c:pt>
                <c:pt idx="6">
                  <c:v>767</c:v>
                </c:pt>
                <c:pt idx="7">
                  <c:v>632</c:v>
                </c:pt>
                <c:pt idx="8">
                  <c:v>667</c:v>
                </c:pt>
                <c:pt idx="9">
                  <c:v>757</c:v>
                </c:pt>
                <c:pt idx="10">
                  <c:v>781</c:v>
                </c:pt>
                <c:pt idx="11">
                  <c:v>866</c:v>
                </c:pt>
                <c:pt idx="12">
                  <c:v>996</c:v>
                </c:pt>
                <c:pt idx="13">
                  <c:v>927</c:v>
                </c:pt>
                <c:pt idx="14">
                  <c:v>1068</c:v>
                </c:pt>
                <c:pt idx="15">
                  <c:v>1182</c:v>
                </c:pt>
                <c:pt idx="16">
                  <c:v>1147</c:v>
                </c:pt>
                <c:pt idx="17">
                  <c:v>1156</c:v>
                </c:pt>
                <c:pt idx="18">
                  <c:v>1357</c:v>
                </c:pt>
                <c:pt idx="19">
                  <c:v>1347</c:v>
                </c:pt>
                <c:pt idx="20">
                  <c:v>1427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545704"/>
        <c:axId val="547175448"/>
      </c:lineChart>
      <c:catAx>
        <c:axId val="547176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（発行年）</a:t>
                </a:r>
              </a:p>
            </c:rich>
          </c:tx>
          <c:layout>
            <c:manualLayout>
              <c:xMode val="edge"/>
              <c:yMode val="edge"/>
              <c:x val="0.85688573205961072"/>
              <c:y val="0.841823489407479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717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7176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（件）</a:t>
                </a:r>
              </a:p>
            </c:rich>
          </c:tx>
          <c:layout>
            <c:manualLayout>
              <c:xMode val="edge"/>
              <c:yMode val="edge"/>
              <c:x val="5.1386249081714644E-2"/>
              <c:y val="3.360827829124481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7176624"/>
        <c:crosses val="autoZero"/>
        <c:crossBetween val="between"/>
      </c:valAx>
      <c:valAx>
        <c:axId val="547175448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90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（件：合計）</a:t>
                </a:r>
              </a:p>
            </c:rich>
          </c:tx>
          <c:layout>
            <c:manualLayout>
              <c:xMode val="edge"/>
              <c:yMode val="edge"/>
              <c:x val="0.94637058482200065"/>
              <c:y val="3.5429399086357873E-2"/>
            </c:manualLayout>
          </c:layout>
          <c:overlay val="0"/>
        </c:title>
        <c:numFmt formatCode="#,##0_ " sourceLinked="1"/>
        <c:majorTickMark val="out"/>
        <c:minorTickMark val="none"/>
        <c:tickLblPos val="nextTo"/>
        <c:txPr>
          <a:bodyPr/>
          <a:lstStyle/>
          <a:p>
            <a:pPr algn="ctr">
              <a:defRPr lang="ja-JP" altLang="en-US"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2545704"/>
        <c:crosses val="max"/>
        <c:crossBetween val="between"/>
      </c:valAx>
      <c:catAx>
        <c:axId val="772545704"/>
        <c:scaling>
          <c:orientation val="minMax"/>
        </c:scaling>
        <c:delete val="1"/>
        <c:axPos val="b"/>
        <c:majorTickMark val="out"/>
        <c:minorTickMark val="none"/>
        <c:tickLblPos val="nextTo"/>
        <c:crossAx val="54717544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846242279529097"/>
          <c:y val="0.89676903692622356"/>
          <c:w val="0.76993221110338939"/>
          <c:h val="6.86413919922954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6026330067854151"/>
          <c:y val="0.31117434067944444"/>
          <c:w val="0.48081202085887015"/>
          <c:h val="0.6187925111237891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FF7C80"/>
              </a:solidFill>
              <a:ln w="12700"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2700"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FF99CC"/>
              </a:solidFill>
              <a:ln w="12700"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bg2">
                  <a:lumMod val="50000"/>
                </a:schemeClr>
              </a:solidFill>
              <a:ln w="12700"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rgbClr val="00B050"/>
              </a:solidFill>
              <a:ln w="12700">
                <a:solidFill>
                  <a:schemeClr val="tx1"/>
                </a:solidFill>
              </a:ln>
            </c:spPr>
          </c:dPt>
          <c:dPt>
            <c:idx val="7"/>
            <c:bubble3D val="0"/>
            <c:spPr>
              <a:solidFill>
                <a:srgbClr val="FFFF00"/>
              </a:solidFill>
              <a:ln w="12700"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9.8080973471064176E-2"/>
                  <c:y val="0.1626722687652766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2559805769419233"/>
                  <c:y val="-5.567460418246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421611831213183"/>
                  <c:y val="-0.163111293332510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7377073198843137E-2"/>
                  <c:y val="0.115434676651754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2077957257941897"/>
                  <c:y val="3.34514950419250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5291217265345645E-2"/>
                  <c:y val="-9.27720591703524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0013329421980392E-2"/>
                  <c:y val="-0.146397640152243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3987606958518278"/>
                  <c:y val="-9.98789356496414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30966114219466684"/>
                  <c:y val="1.432541520545211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'1-5-24図　研究者所属機関国籍別論文件数推移及び論文件数比'!$AA$5:$AA$12</c:f>
              <c:strCache>
                <c:ptCount val="8"/>
                <c:pt idx="0">
                  <c:v>日本国籍 
2,782件</c:v>
                </c:pt>
                <c:pt idx="1">
                  <c:v>米国籍 
4,836件</c:v>
                </c:pt>
                <c:pt idx="2">
                  <c:v>欧州国籍 
5,369件</c:v>
                </c:pt>
                <c:pt idx="3">
                  <c:v>中国籍 
1,435件</c:v>
                </c:pt>
                <c:pt idx="4">
                  <c:v>韓国籍 
400件</c:v>
                </c:pt>
                <c:pt idx="5">
                  <c:v>ロシア籍 
284件</c:v>
                </c:pt>
                <c:pt idx="6">
                  <c:v>インド籍 
217件</c:v>
                </c:pt>
                <c:pt idx="7">
                  <c:v>その他 
2,401件</c:v>
                </c:pt>
              </c:strCache>
            </c:strRef>
          </c:cat>
          <c:val>
            <c:numRef>
              <c:f>'1-5-24図　研究者所属機関国籍別論文件数推移及び論文件数比'!$X$5:$X$12</c:f>
              <c:numCache>
                <c:formatCode>#,##0_ </c:formatCode>
                <c:ptCount val="8"/>
                <c:pt idx="0">
                  <c:v>2782</c:v>
                </c:pt>
                <c:pt idx="1">
                  <c:v>4836</c:v>
                </c:pt>
                <c:pt idx="2">
                  <c:v>5369</c:v>
                </c:pt>
                <c:pt idx="3">
                  <c:v>1435</c:v>
                </c:pt>
                <c:pt idx="4">
                  <c:v>400</c:v>
                </c:pt>
                <c:pt idx="5">
                  <c:v>284</c:v>
                </c:pt>
                <c:pt idx="6">
                  <c:v>217</c:v>
                </c:pt>
                <c:pt idx="7">
                  <c:v>2401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261938</xdr:colOff>
      <xdr:row>30</xdr:row>
      <xdr:rowOff>83343</xdr:rowOff>
    </xdr:from>
    <xdr:to>
      <xdr:col>29</xdr:col>
      <xdr:colOff>677837</xdr:colOff>
      <xdr:row>59</xdr:row>
      <xdr:rowOff>51943</xdr:rowOff>
    </xdr:to>
    <xdr:grpSp>
      <xdr:nvGrpSpPr>
        <xdr:cNvPr id="2" name="グループ化 1"/>
        <xdr:cNvGrpSpPr/>
      </xdr:nvGrpSpPr>
      <xdr:grpSpPr>
        <a:xfrm>
          <a:off x="642938" y="5107781"/>
          <a:ext cx="16477430" cy="4802537"/>
          <a:chOff x="2244756" y="3488047"/>
          <a:chExt cx="8737843" cy="2675553"/>
        </a:xfrm>
      </xdr:grpSpPr>
      <xdr:graphicFrame macro="">
        <xdr:nvGraphicFramePr>
          <xdr:cNvPr id="3" name="グラフ 2"/>
          <xdr:cNvGraphicFramePr>
            <a:graphicFrameLocks/>
          </xdr:cNvGraphicFramePr>
        </xdr:nvGraphicFramePr>
        <xdr:xfrm>
          <a:off x="2244756" y="3488047"/>
          <a:ext cx="6155939" cy="267555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4" name="グループ化 3"/>
          <xdr:cNvGrpSpPr/>
        </xdr:nvGrpSpPr>
        <xdr:grpSpPr>
          <a:xfrm>
            <a:off x="7725122" y="3538412"/>
            <a:ext cx="3257477" cy="2303195"/>
            <a:chOff x="8894352" y="10120704"/>
            <a:chExt cx="3810430" cy="2402188"/>
          </a:xfrm>
        </xdr:grpSpPr>
        <xdr:graphicFrame macro="">
          <xdr:nvGraphicFramePr>
            <xdr:cNvPr id="5" name="グラフ 4"/>
            <xdr:cNvGraphicFramePr>
              <a:graphicFrameLocks/>
            </xdr:cNvGraphicFramePr>
          </xdr:nvGraphicFramePr>
          <xdr:xfrm>
            <a:off x="8894352" y="10120704"/>
            <a:ext cx="3810430" cy="240218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$AA$13">
          <xdr:nvSpPr>
            <xdr:cNvPr id="6" name="Text Box 6"/>
            <xdr:cNvSpPr txBox="1">
              <a:spLocks noChangeArrowheads="1"/>
            </xdr:cNvSpPr>
          </xdr:nvSpPr>
          <xdr:spPr bwMode="auto">
            <a:xfrm>
              <a:off x="9601268" y="12044406"/>
              <a:ext cx="683548" cy="38573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lnSpc>
                  <a:spcPts val="1600"/>
                </a:lnSpc>
                <a:defRPr sz="1000"/>
              </a:pPr>
              <a:fld id="{0AC47225-DD69-43A0-8FFB-60785165E4FB}" type="TxLink"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pPr algn="ctr" rtl="0">
                  <a:lnSpc>
                    <a:spcPts val="1600"/>
                  </a:lnSpc>
                  <a:defRPr sz="1000"/>
                </a:pPr>
                <a:t>合計 
17,724件</a:t>
              </a:fld>
              <a:endPara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</xdr:grp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0.12112</cdr:x>
      <cdr:y>0.03588</cdr:y>
    </cdr:from>
    <cdr:to>
      <cdr:x>0.2644</cdr:x>
      <cdr:y>0.18386</cdr:y>
    </cdr:to>
    <cdr:sp macro="" textlink="">
      <cdr:nvSpPr>
        <cdr:cNvPr id="950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120" y="117473"/>
          <a:ext cx="985520" cy="4845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発行年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1994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-201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0.06097</cdr:x>
      <cdr:y>0.89112</cdr:y>
    </cdr:from>
    <cdr:to>
      <cdr:x>0.18453</cdr:x>
      <cdr:y>0.97755</cdr:y>
    </cdr:to>
    <cdr:sp macro="" textlink="">
      <cdr:nvSpPr>
        <cdr:cNvPr id="950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5389" y="3866784"/>
          <a:ext cx="1429464" cy="37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研究者所属機関国籍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AE61"/>
  <sheetViews>
    <sheetView showGridLines="0" tabSelected="1" topLeftCell="A16" zoomScale="80" zoomScaleNormal="80" workbookViewId="0">
      <selection activeCell="B66" sqref="B66"/>
    </sheetView>
  </sheetViews>
  <sheetFormatPr defaultRowHeight="13.5" x14ac:dyDescent="0.15"/>
  <cols>
    <col min="1" max="1" width="5" customWidth="1"/>
    <col min="2" max="2" width="13.375" customWidth="1"/>
    <col min="3" max="6" width="6.625" customWidth="1"/>
    <col min="7" max="7" width="7.5" customWidth="1"/>
    <col min="8" max="8" width="7.25" customWidth="1"/>
    <col min="9" max="9" width="7.5" customWidth="1"/>
    <col min="10" max="12" width="6.625" customWidth="1"/>
    <col min="13" max="21" width="7.125" customWidth="1"/>
    <col min="22" max="23" width="7" customWidth="1"/>
    <col min="24" max="24" width="7.125" customWidth="1"/>
    <col min="26" max="26" width="7.25" customWidth="1"/>
    <col min="27" max="27" width="8.875" customWidth="1"/>
  </cols>
  <sheetData>
    <row r="1" spans="1:29" x14ac:dyDescent="0.15">
      <c r="A1" s="7"/>
      <c r="B1" s="28"/>
      <c r="C1" s="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5"/>
      <c r="W1" s="5"/>
      <c r="X1" s="5"/>
    </row>
    <row r="2" spans="1:29" x14ac:dyDescent="0.15">
      <c r="A2" s="7"/>
      <c r="B2" s="6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5"/>
      <c r="W2" s="5"/>
      <c r="X2" s="5"/>
    </row>
    <row r="3" spans="1:29" ht="15" customHeight="1" x14ac:dyDescent="0.15">
      <c r="A3" s="5"/>
      <c r="B3" s="5"/>
      <c r="C3" s="5"/>
      <c r="D3" s="5"/>
      <c r="E3" s="5"/>
      <c r="F3" s="5"/>
      <c r="G3" s="5"/>
      <c r="H3" s="5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31"/>
      <c r="Y3" s="5" t="s">
        <v>6</v>
      </c>
      <c r="Z3" s="5"/>
      <c r="AA3" s="5"/>
      <c r="AB3" s="5"/>
      <c r="AC3" s="5"/>
    </row>
    <row r="4" spans="1:29" x14ac:dyDescent="0.15">
      <c r="A4" s="9" t="s">
        <v>7</v>
      </c>
      <c r="B4" s="4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  <c r="O4" s="9" t="s">
        <v>21</v>
      </c>
      <c r="P4" s="9" t="s">
        <v>22</v>
      </c>
      <c r="Q4" s="9" t="s">
        <v>23</v>
      </c>
      <c r="R4" s="9" t="s">
        <v>24</v>
      </c>
      <c r="S4" s="9" t="s">
        <v>25</v>
      </c>
      <c r="T4" s="9" t="s">
        <v>26</v>
      </c>
      <c r="U4" s="9" t="s">
        <v>27</v>
      </c>
      <c r="V4" s="9" t="s">
        <v>28</v>
      </c>
      <c r="W4" s="9" t="s">
        <v>42</v>
      </c>
      <c r="X4" s="10" t="s">
        <v>29</v>
      </c>
      <c r="Y4" s="11" t="s">
        <v>30</v>
      </c>
      <c r="Z4" s="12" t="s">
        <v>31</v>
      </c>
      <c r="AA4" s="12" t="s">
        <v>32</v>
      </c>
      <c r="AB4" s="5"/>
      <c r="AC4" s="5"/>
    </row>
    <row r="5" spans="1:29" x14ac:dyDescent="0.15">
      <c r="A5" s="9">
        <v>1</v>
      </c>
      <c r="B5" s="13" t="s">
        <v>0</v>
      </c>
      <c r="C5" s="14">
        <v>49</v>
      </c>
      <c r="D5" s="14">
        <v>73</v>
      </c>
      <c r="E5" s="14">
        <v>80</v>
      </c>
      <c r="F5" s="14">
        <v>74</v>
      </c>
      <c r="G5" s="14">
        <v>70</v>
      </c>
      <c r="H5" s="14">
        <v>100</v>
      </c>
      <c r="I5" s="14">
        <v>95</v>
      </c>
      <c r="J5" s="14">
        <v>117</v>
      </c>
      <c r="K5" s="14">
        <v>112</v>
      </c>
      <c r="L5" s="14">
        <v>162</v>
      </c>
      <c r="M5" s="14">
        <v>181</v>
      </c>
      <c r="N5" s="14">
        <v>162</v>
      </c>
      <c r="O5" s="14">
        <v>215</v>
      </c>
      <c r="P5" s="14">
        <v>152</v>
      </c>
      <c r="Q5" s="14">
        <v>191</v>
      </c>
      <c r="R5" s="14">
        <v>139</v>
      </c>
      <c r="S5" s="14">
        <v>135</v>
      </c>
      <c r="T5" s="14">
        <v>159</v>
      </c>
      <c r="U5" s="14">
        <v>174</v>
      </c>
      <c r="V5" s="14">
        <v>187</v>
      </c>
      <c r="W5" s="14">
        <v>155</v>
      </c>
      <c r="X5" s="29">
        <f>SUM(C5:W5)</f>
        <v>2782</v>
      </c>
      <c r="Y5" s="4" t="s">
        <v>33</v>
      </c>
      <c r="Z5" s="15">
        <f t="shared" ref="Z5:Z12" si="0">X5/$X$13</f>
        <v>0.15696231099074701</v>
      </c>
      <c r="AA5" s="1" t="str">
        <f t="shared" ref="AA5:AA13" si="1">Y5&amp;" "&amp;CHAR(10)&amp;TEXT(X5,"#,##0") &amp;"件"</f>
        <v>日本国籍 
2,782件</v>
      </c>
      <c r="AB5" s="5"/>
      <c r="AC5" s="5"/>
    </row>
    <row r="6" spans="1:29" x14ac:dyDescent="0.15">
      <c r="A6" s="9">
        <v>2</v>
      </c>
      <c r="B6" s="16" t="s">
        <v>1</v>
      </c>
      <c r="C6" s="14">
        <v>195</v>
      </c>
      <c r="D6" s="14">
        <v>223</v>
      </c>
      <c r="E6" s="14">
        <v>206</v>
      </c>
      <c r="F6" s="14">
        <v>236</v>
      </c>
      <c r="G6" s="14">
        <v>217</v>
      </c>
      <c r="H6" s="14">
        <v>226</v>
      </c>
      <c r="I6" s="14">
        <v>326</v>
      </c>
      <c r="J6" s="14">
        <v>222</v>
      </c>
      <c r="K6" s="14">
        <v>236</v>
      </c>
      <c r="L6" s="14">
        <v>255</v>
      </c>
      <c r="M6" s="14">
        <v>233</v>
      </c>
      <c r="N6" s="14">
        <v>245</v>
      </c>
      <c r="O6" s="14">
        <v>263</v>
      </c>
      <c r="P6" s="14">
        <v>181</v>
      </c>
      <c r="Q6" s="14">
        <v>235</v>
      </c>
      <c r="R6" s="14">
        <v>221</v>
      </c>
      <c r="S6" s="14">
        <v>267</v>
      </c>
      <c r="T6" s="14">
        <v>205</v>
      </c>
      <c r="U6" s="14">
        <v>234</v>
      </c>
      <c r="V6" s="14">
        <v>218</v>
      </c>
      <c r="W6" s="14">
        <v>192</v>
      </c>
      <c r="X6" s="29">
        <f t="shared" ref="X6:X12" si="2">SUM(C6:W6)</f>
        <v>4836</v>
      </c>
      <c r="Y6" s="4" t="s">
        <v>34</v>
      </c>
      <c r="Z6" s="15">
        <f t="shared" si="0"/>
        <v>0.27285037237643872</v>
      </c>
      <c r="AA6" s="1" t="str">
        <f>Y6&amp;" "&amp;CHAR(10)&amp;TEXT(X6,"#,##0") &amp;"件"</f>
        <v>米国籍 
4,836件</v>
      </c>
      <c r="AB6" s="5"/>
      <c r="AC6" s="5"/>
    </row>
    <row r="7" spans="1:29" x14ac:dyDescent="0.15">
      <c r="A7" s="9">
        <v>3</v>
      </c>
      <c r="B7" s="2" t="s">
        <v>2</v>
      </c>
      <c r="C7" s="14">
        <v>54</v>
      </c>
      <c r="D7" s="14">
        <v>87</v>
      </c>
      <c r="E7" s="14">
        <v>81</v>
      </c>
      <c r="F7" s="14">
        <v>112</v>
      </c>
      <c r="G7" s="14">
        <v>104</v>
      </c>
      <c r="H7" s="14">
        <v>97</v>
      </c>
      <c r="I7" s="14">
        <v>232</v>
      </c>
      <c r="J7" s="14">
        <v>184</v>
      </c>
      <c r="K7" s="14">
        <v>195</v>
      </c>
      <c r="L7" s="14">
        <v>211</v>
      </c>
      <c r="M7" s="14">
        <v>199</v>
      </c>
      <c r="N7" s="14">
        <v>286</v>
      </c>
      <c r="O7" s="14">
        <v>288</v>
      </c>
      <c r="P7" s="14">
        <v>341</v>
      </c>
      <c r="Q7" s="14">
        <v>335</v>
      </c>
      <c r="R7" s="14">
        <v>411</v>
      </c>
      <c r="S7" s="14">
        <v>389</v>
      </c>
      <c r="T7" s="14">
        <v>392</v>
      </c>
      <c r="U7" s="14">
        <v>483</v>
      </c>
      <c r="V7" s="14">
        <v>444</v>
      </c>
      <c r="W7" s="14">
        <v>444</v>
      </c>
      <c r="X7" s="29">
        <f t="shared" si="2"/>
        <v>5369</v>
      </c>
      <c r="Y7" s="4" t="s">
        <v>35</v>
      </c>
      <c r="Z7" s="15">
        <f t="shared" si="0"/>
        <v>0.30292259083728279</v>
      </c>
      <c r="AA7" s="1" t="str">
        <f t="shared" si="1"/>
        <v>欧州国籍 
5,369件</v>
      </c>
      <c r="AB7" s="5"/>
      <c r="AC7" s="5"/>
    </row>
    <row r="8" spans="1:29" x14ac:dyDescent="0.15">
      <c r="A8" s="9">
        <v>4</v>
      </c>
      <c r="B8" s="17" t="s">
        <v>3</v>
      </c>
      <c r="C8" s="14"/>
      <c r="D8" s="14"/>
      <c r="E8" s="14">
        <v>2</v>
      </c>
      <c r="F8" s="14">
        <v>3</v>
      </c>
      <c r="G8" s="14">
        <v>8</v>
      </c>
      <c r="H8" s="14">
        <v>6</v>
      </c>
      <c r="I8" s="14">
        <v>9</v>
      </c>
      <c r="J8" s="14">
        <v>10</v>
      </c>
      <c r="K8" s="14">
        <v>10</v>
      </c>
      <c r="L8" s="14">
        <v>15</v>
      </c>
      <c r="M8" s="14">
        <v>15</v>
      </c>
      <c r="N8" s="14">
        <v>20</v>
      </c>
      <c r="O8" s="14">
        <v>37</v>
      </c>
      <c r="P8" s="14">
        <v>46</v>
      </c>
      <c r="Q8" s="14">
        <v>85</v>
      </c>
      <c r="R8" s="14">
        <v>138</v>
      </c>
      <c r="S8" s="14">
        <v>129</v>
      </c>
      <c r="T8" s="14">
        <v>133</v>
      </c>
      <c r="U8" s="14">
        <v>192</v>
      </c>
      <c r="V8" s="14">
        <v>218</v>
      </c>
      <c r="W8" s="14">
        <v>359</v>
      </c>
      <c r="X8" s="29">
        <f t="shared" si="2"/>
        <v>1435</v>
      </c>
      <c r="Y8" s="4" t="s">
        <v>36</v>
      </c>
      <c r="Z8" s="15">
        <f t="shared" si="0"/>
        <v>8.0963665086887834E-2</v>
      </c>
      <c r="AA8" s="1" t="str">
        <f t="shared" si="1"/>
        <v>中国籍 
1,435件</v>
      </c>
      <c r="AB8" s="5"/>
      <c r="AC8" s="5"/>
    </row>
    <row r="9" spans="1:29" x14ac:dyDescent="0.15">
      <c r="A9" s="9">
        <v>5</v>
      </c>
      <c r="B9" s="18" t="s">
        <v>4</v>
      </c>
      <c r="C9" s="14">
        <v>1</v>
      </c>
      <c r="D9" s="14"/>
      <c r="E9" s="14">
        <v>3</v>
      </c>
      <c r="F9" s="14">
        <v>5</v>
      </c>
      <c r="G9" s="14">
        <v>2</v>
      </c>
      <c r="H9" s="14">
        <v>7</v>
      </c>
      <c r="I9" s="14">
        <v>12</v>
      </c>
      <c r="J9" s="14">
        <v>2</v>
      </c>
      <c r="K9" s="14">
        <v>14</v>
      </c>
      <c r="L9" s="14">
        <v>15</v>
      </c>
      <c r="M9" s="14">
        <v>17</v>
      </c>
      <c r="N9" s="14">
        <v>27</v>
      </c>
      <c r="O9" s="14">
        <v>23</v>
      </c>
      <c r="P9" s="14">
        <v>32</v>
      </c>
      <c r="Q9" s="14">
        <v>38</v>
      </c>
      <c r="R9" s="14">
        <v>28</v>
      </c>
      <c r="S9" s="14">
        <v>27</v>
      </c>
      <c r="T9" s="14">
        <v>36</v>
      </c>
      <c r="U9" s="14">
        <v>34</v>
      </c>
      <c r="V9" s="14">
        <v>31</v>
      </c>
      <c r="W9" s="14">
        <v>46</v>
      </c>
      <c r="X9" s="29">
        <f t="shared" si="2"/>
        <v>400</v>
      </c>
      <c r="Y9" s="4" t="s">
        <v>37</v>
      </c>
      <c r="Z9" s="15">
        <f t="shared" si="0"/>
        <v>2.2568269013766643E-2</v>
      </c>
      <c r="AA9" s="1" t="str">
        <f t="shared" si="1"/>
        <v>韓国籍 
400件</v>
      </c>
      <c r="AB9" s="5"/>
      <c r="AC9" s="5"/>
    </row>
    <row r="10" spans="1:29" x14ac:dyDescent="0.15">
      <c r="A10" s="9">
        <v>6</v>
      </c>
      <c r="B10" s="19" t="s">
        <v>5</v>
      </c>
      <c r="C10" s="14">
        <v>2</v>
      </c>
      <c r="D10" s="14">
        <v>5</v>
      </c>
      <c r="E10" s="14">
        <v>8</v>
      </c>
      <c r="F10" s="14">
        <v>8</v>
      </c>
      <c r="G10" s="14">
        <v>12</v>
      </c>
      <c r="H10" s="14">
        <v>7</v>
      </c>
      <c r="I10" s="14">
        <v>8</v>
      </c>
      <c r="J10" s="14">
        <v>11</v>
      </c>
      <c r="K10" s="14">
        <v>15</v>
      </c>
      <c r="L10" s="14">
        <v>9</v>
      </c>
      <c r="M10" s="14">
        <v>11</v>
      </c>
      <c r="N10" s="14">
        <v>13</v>
      </c>
      <c r="O10" s="14">
        <v>9</v>
      </c>
      <c r="P10" s="14">
        <v>12</v>
      </c>
      <c r="Q10" s="14">
        <v>13</v>
      </c>
      <c r="R10" s="14">
        <v>21</v>
      </c>
      <c r="S10" s="14">
        <v>17</v>
      </c>
      <c r="T10" s="14">
        <v>26</v>
      </c>
      <c r="U10" s="14">
        <v>34</v>
      </c>
      <c r="V10" s="14">
        <v>24</v>
      </c>
      <c r="W10" s="14">
        <v>19</v>
      </c>
      <c r="X10" s="29">
        <f t="shared" si="2"/>
        <v>284</v>
      </c>
      <c r="Y10" s="4" t="s">
        <v>38</v>
      </c>
      <c r="Z10" s="15">
        <f t="shared" si="0"/>
        <v>1.6023470999774317E-2</v>
      </c>
      <c r="AA10" s="1" t="str">
        <f t="shared" si="1"/>
        <v>ロシア籍 
284件</v>
      </c>
      <c r="AB10" s="5"/>
      <c r="AC10" s="5"/>
    </row>
    <row r="11" spans="1:29" x14ac:dyDescent="0.15">
      <c r="A11" s="9">
        <v>7</v>
      </c>
      <c r="B11" s="20" t="s">
        <v>43</v>
      </c>
      <c r="C11" s="14"/>
      <c r="D11" s="30">
        <v>2</v>
      </c>
      <c r="E11" s="30">
        <v>1</v>
      </c>
      <c r="F11" s="30">
        <v>1</v>
      </c>
      <c r="G11" s="30"/>
      <c r="H11" s="30">
        <v>3</v>
      </c>
      <c r="I11" s="30">
        <v>5</v>
      </c>
      <c r="J11" s="30">
        <v>5</v>
      </c>
      <c r="K11" s="30">
        <v>3</v>
      </c>
      <c r="L11" s="30">
        <v>3</v>
      </c>
      <c r="M11" s="30">
        <v>7</v>
      </c>
      <c r="N11" s="30">
        <v>4</v>
      </c>
      <c r="O11" s="30">
        <v>11</v>
      </c>
      <c r="P11" s="30">
        <v>9</v>
      </c>
      <c r="Q11" s="30">
        <v>17</v>
      </c>
      <c r="R11" s="30">
        <v>20</v>
      </c>
      <c r="S11" s="30">
        <v>12</v>
      </c>
      <c r="T11" s="30">
        <v>22</v>
      </c>
      <c r="U11" s="30">
        <v>28</v>
      </c>
      <c r="V11" s="30">
        <v>39</v>
      </c>
      <c r="W11" s="30">
        <v>25</v>
      </c>
      <c r="X11" s="29">
        <f t="shared" si="2"/>
        <v>217</v>
      </c>
      <c r="Y11" s="4" t="s">
        <v>39</v>
      </c>
      <c r="Z11" s="15">
        <f t="shared" si="0"/>
        <v>1.2243285939968405E-2</v>
      </c>
      <c r="AA11" s="1" t="str">
        <f t="shared" si="1"/>
        <v>インド籍 
217件</v>
      </c>
      <c r="AB11" s="5"/>
      <c r="AC11" s="5"/>
    </row>
    <row r="12" spans="1:29" x14ac:dyDescent="0.15">
      <c r="A12" s="9">
        <v>8</v>
      </c>
      <c r="B12" s="21" t="s">
        <v>40</v>
      </c>
      <c r="C12" s="14">
        <v>35</v>
      </c>
      <c r="D12" s="30">
        <v>42</v>
      </c>
      <c r="E12" s="30">
        <v>47</v>
      </c>
      <c r="F12" s="30">
        <v>63</v>
      </c>
      <c r="G12" s="30">
        <v>49</v>
      </c>
      <c r="H12" s="30">
        <v>41</v>
      </c>
      <c r="I12" s="30">
        <v>80</v>
      </c>
      <c r="J12" s="30">
        <v>81</v>
      </c>
      <c r="K12" s="30">
        <v>82</v>
      </c>
      <c r="L12" s="30">
        <v>87</v>
      </c>
      <c r="M12" s="30">
        <v>118</v>
      </c>
      <c r="N12" s="30">
        <v>109</v>
      </c>
      <c r="O12" s="30">
        <v>150</v>
      </c>
      <c r="P12" s="30">
        <v>154</v>
      </c>
      <c r="Q12" s="30">
        <v>154</v>
      </c>
      <c r="R12" s="30">
        <v>204</v>
      </c>
      <c r="S12" s="30">
        <v>171</v>
      </c>
      <c r="T12" s="30">
        <v>183</v>
      </c>
      <c r="U12" s="30">
        <v>178</v>
      </c>
      <c r="V12" s="30">
        <v>186</v>
      </c>
      <c r="W12" s="30">
        <v>187</v>
      </c>
      <c r="X12" s="29">
        <f t="shared" si="2"/>
        <v>2401</v>
      </c>
      <c r="Y12" s="9" t="s">
        <v>40</v>
      </c>
      <c r="Z12" s="15">
        <f t="shared" si="0"/>
        <v>0.13546603475513427</v>
      </c>
      <c r="AA12" s="22" t="str">
        <f t="shared" si="1"/>
        <v>その他 
2,401件</v>
      </c>
      <c r="AB12" s="5"/>
      <c r="AC12" s="5"/>
    </row>
    <row r="13" spans="1:29" x14ac:dyDescent="0.15">
      <c r="A13" s="9">
        <v>10</v>
      </c>
      <c r="B13" s="9" t="s">
        <v>44</v>
      </c>
      <c r="C13" s="14">
        <f>SUM(C5:C12)</f>
        <v>336</v>
      </c>
      <c r="D13" s="14">
        <f t="shared" ref="D13:X13" si="3">SUM(D5:D12)</f>
        <v>432</v>
      </c>
      <c r="E13" s="14">
        <f t="shared" si="3"/>
        <v>428</v>
      </c>
      <c r="F13" s="14">
        <f t="shared" si="3"/>
        <v>502</v>
      </c>
      <c r="G13" s="14">
        <f t="shared" si="3"/>
        <v>462</v>
      </c>
      <c r="H13" s="14">
        <f t="shared" si="3"/>
        <v>487</v>
      </c>
      <c r="I13" s="14">
        <f t="shared" si="3"/>
        <v>767</v>
      </c>
      <c r="J13" s="14">
        <f t="shared" si="3"/>
        <v>632</v>
      </c>
      <c r="K13" s="14">
        <f t="shared" si="3"/>
        <v>667</v>
      </c>
      <c r="L13" s="14">
        <f t="shared" si="3"/>
        <v>757</v>
      </c>
      <c r="M13" s="14">
        <f t="shared" si="3"/>
        <v>781</v>
      </c>
      <c r="N13" s="14">
        <f t="shared" si="3"/>
        <v>866</v>
      </c>
      <c r="O13" s="14">
        <f t="shared" si="3"/>
        <v>996</v>
      </c>
      <c r="P13" s="14">
        <f t="shared" si="3"/>
        <v>927</v>
      </c>
      <c r="Q13" s="14">
        <f t="shared" si="3"/>
        <v>1068</v>
      </c>
      <c r="R13" s="14">
        <f t="shared" si="3"/>
        <v>1182</v>
      </c>
      <c r="S13" s="14">
        <f t="shared" si="3"/>
        <v>1147</v>
      </c>
      <c r="T13" s="14">
        <f t="shared" si="3"/>
        <v>1156</v>
      </c>
      <c r="U13" s="14">
        <f t="shared" si="3"/>
        <v>1357</v>
      </c>
      <c r="V13" s="14">
        <f t="shared" si="3"/>
        <v>1347</v>
      </c>
      <c r="W13" s="14">
        <f t="shared" si="3"/>
        <v>1427</v>
      </c>
      <c r="X13" s="14">
        <f t="shared" si="3"/>
        <v>17724</v>
      </c>
      <c r="Y13" s="9" t="s">
        <v>41</v>
      </c>
      <c r="Z13" s="15">
        <f>SUM(Z5:Z12)</f>
        <v>0.99999999999999989</v>
      </c>
      <c r="AA13" s="23" t="str">
        <f t="shared" si="1"/>
        <v>合計 
17,724件</v>
      </c>
      <c r="AB13" s="5"/>
      <c r="AC13" s="5"/>
    </row>
    <row r="14" spans="1:29" x14ac:dyDescent="0.15">
      <c r="A14" s="2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ht="12.75" customHeight="1" x14ac:dyDescent="0.15">
      <c r="A15" s="3"/>
    </row>
    <row r="16" spans="1:29" x14ac:dyDescent="0.15">
      <c r="A16" s="5"/>
    </row>
    <row r="18" spans="1:31" x14ac:dyDescent="0.15">
      <c r="B18" s="3"/>
    </row>
    <row r="19" spans="1:31" x14ac:dyDescent="0.15">
      <c r="B19" s="3"/>
    </row>
    <row r="20" spans="1:31" x14ac:dyDescent="0.15">
      <c r="B20" s="3"/>
    </row>
    <row r="21" spans="1:31" x14ac:dyDescent="0.15">
      <c r="B21" s="3"/>
      <c r="C21" s="3"/>
      <c r="D21" s="3"/>
      <c r="E21" s="3"/>
      <c r="F21" s="3"/>
    </row>
    <row r="22" spans="1:31" x14ac:dyDescent="0.15">
      <c r="B22" s="25"/>
      <c r="C22" s="3"/>
      <c r="D22" s="3"/>
      <c r="E22" s="3"/>
      <c r="F22" s="3"/>
    </row>
    <row r="23" spans="1:31" x14ac:dyDescent="0.15">
      <c r="A23" s="3"/>
      <c r="B23" s="3"/>
      <c r="C23" s="3"/>
      <c r="D23" s="3"/>
      <c r="E23" s="3"/>
      <c r="F23" s="3"/>
    </row>
    <row r="24" spans="1:31" x14ac:dyDescent="0.15">
      <c r="A24" s="3"/>
      <c r="B24" s="3"/>
      <c r="C24" s="3"/>
      <c r="D24" s="3"/>
      <c r="E24" s="3"/>
      <c r="F24" s="3"/>
    </row>
    <row r="25" spans="1:31" x14ac:dyDescent="0.15">
      <c r="A25" s="3"/>
      <c r="B25" s="3"/>
      <c r="C25" s="3"/>
      <c r="D25" s="3"/>
      <c r="E25" s="3"/>
      <c r="F25" s="3"/>
    </row>
    <row r="26" spans="1:31" x14ac:dyDescent="0.15">
      <c r="A26" s="3"/>
      <c r="B26" s="3"/>
      <c r="C26" s="3"/>
      <c r="D26" s="3"/>
      <c r="E26" s="3"/>
      <c r="F26" s="3"/>
    </row>
    <row r="27" spans="1:31" x14ac:dyDescent="0.15">
      <c r="A27" s="3"/>
      <c r="B27" s="3"/>
      <c r="C27" s="3"/>
      <c r="D27" s="3"/>
      <c r="E27" s="3"/>
      <c r="F27" s="3"/>
      <c r="AE27" s="5"/>
    </row>
    <row r="28" spans="1:31" x14ac:dyDescent="0.15">
      <c r="A28" s="3"/>
      <c r="B28" s="3"/>
      <c r="C28" s="3" t="s">
        <v>45</v>
      </c>
      <c r="D28" s="3"/>
      <c r="E28" s="3"/>
      <c r="F28" s="3"/>
    </row>
    <row r="29" spans="1:31" x14ac:dyDescent="0.15">
      <c r="A29" s="3"/>
      <c r="B29" s="3"/>
      <c r="C29" s="3"/>
      <c r="D29" s="3"/>
      <c r="E29" s="3"/>
      <c r="F29" s="3"/>
    </row>
    <row r="30" spans="1:31" x14ac:dyDescent="0.15">
      <c r="A30" s="3"/>
      <c r="B30" s="3"/>
      <c r="C30" s="3"/>
      <c r="D30" s="3"/>
      <c r="E30" s="3"/>
      <c r="F30" s="3"/>
    </row>
    <row r="31" spans="1:31" x14ac:dyDescent="0.15">
      <c r="A31" s="3"/>
      <c r="B31" s="3"/>
      <c r="C31" s="3"/>
      <c r="D31" s="3"/>
      <c r="E31" s="3"/>
      <c r="F31" s="3"/>
    </row>
    <row r="32" spans="1:31" x14ac:dyDescent="0.15">
      <c r="A32" s="3"/>
      <c r="B32" s="3"/>
      <c r="C32" s="3"/>
      <c r="D32" s="3"/>
      <c r="E32" s="3"/>
      <c r="F32" s="3"/>
    </row>
    <row r="33" spans="1:9" x14ac:dyDescent="0.15">
      <c r="A33" s="3"/>
      <c r="B33" s="3"/>
      <c r="C33" s="3"/>
      <c r="D33" s="3"/>
      <c r="E33" s="3"/>
      <c r="F33" s="3"/>
    </row>
    <row r="34" spans="1:9" x14ac:dyDescent="0.15">
      <c r="A34" s="3"/>
      <c r="B34" s="3"/>
      <c r="C34" s="26"/>
      <c r="D34" s="26"/>
      <c r="E34" s="26"/>
      <c r="F34" s="3"/>
    </row>
    <row r="35" spans="1:9" x14ac:dyDescent="0.15">
      <c r="A35" s="3"/>
      <c r="B35" s="3"/>
      <c r="C35" s="26"/>
      <c r="D35" s="26"/>
      <c r="E35" s="26"/>
      <c r="F35" s="3"/>
    </row>
    <row r="36" spans="1:9" x14ac:dyDescent="0.15">
      <c r="A36" s="3"/>
      <c r="B36" s="3"/>
      <c r="C36" s="26"/>
      <c r="D36" s="26"/>
      <c r="E36" s="26"/>
      <c r="F36" s="3"/>
    </row>
    <row r="37" spans="1:9" x14ac:dyDescent="0.15">
      <c r="A37" s="3"/>
      <c r="B37" s="3"/>
      <c r="C37" s="26"/>
      <c r="D37" s="26"/>
      <c r="E37" s="26"/>
      <c r="F37" s="3"/>
    </row>
    <row r="38" spans="1:9" x14ac:dyDescent="0.15">
      <c r="A38" s="3"/>
      <c r="B38" s="3"/>
      <c r="C38" s="26"/>
      <c r="D38" s="26"/>
      <c r="E38" s="26"/>
      <c r="F38" s="3"/>
    </row>
    <row r="39" spans="1:9" x14ac:dyDescent="0.15">
      <c r="A39" s="3"/>
      <c r="B39" s="3"/>
      <c r="C39" s="26"/>
      <c r="D39" s="26"/>
      <c r="E39" s="26"/>
      <c r="F39" s="3"/>
    </row>
    <row r="40" spans="1:9" x14ac:dyDescent="0.15">
      <c r="A40" s="3"/>
    </row>
    <row r="41" spans="1:9" x14ac:dyDescent="0.15">
      <c r="A41" s="3"/>
    </row>
    <row r="43" spans="1:9" x14ac:dyDescent="0.15">
      <c r="C43" s="27"/>
      <c r="D43" s="27"/>
      <c r="E43" s="27"/>
    </row>
    <row r="45" spans="1:9" x14ac:dyDescent="0.15">
      <c r="B45" s="3"/>
      <c r="C45" s="3"/>
      <c r="D45" s="3"/>
      <c r="E45" s="3"/>
      <c r="F45" s="3"/>
      <c r="G45" s="3"/>
      <c r="H45" s="3"/>
      <c r="I45" s="3"/>
    </row>
    <row r="46" spans="1:9" x14ac:dyDescent="0.15">
      <c r="B46" s="3"/>
      <c r="C46" s="3"/>
      <c r="D46" s="3"/>
      <c r="E46" s="3"/>
      <c r="F46" s="3"/>
      <c r="G46" s="3"/>
      <c r="H46" s="3"/>
      <c r="I46" s="3"/>
    </row>
    <row r="47" spans="1:9" x14ac:dyDescent="0.15">
      <c r="B47" s="3"/>
      <c r="G47" s="3"/>
      <c r="H47" s="3"/>
      <c r="I47" s="3"/>
    </row>
    <row r="48" spans="1:9" x14ac:dyDescent="0.15">
      <c r="B48" s="3"/>
      <c r="G48" s="3"/>
      <c r="H48" s="3"/>
      <c r="I48" s="3"/>
    </row>
    <row r="49" spans="2:9" x14ac:dyDescent="0.15">
      <c r="B49" s="3"/>
      <c r="G49" s="3"/>
      <c r="H49" s="3"/>
      <c r="I49" s="3"/>
    </row>
    <row r="50" spans="2:9" x14ac:dyDescent="0.15">
      <c r="B50" s="3"/>
      <c r="G50" s="3"/>
      <c r="H50" s="3"/>
      <c r="I50" s="3"/>
    </row>
    <row r="51" spans="2:9" x14ac:dyDescent="0.15">
      <c r="B51" s="3"/>
      <c r="G51" s="3"/>
      <c r="H51" s="3"/>
      <c r="I51" s="3"/>
    </row>
    <row r="52" spans="2:9" x14ac:dyDescent="0.15">
      <c r="B52" s="3"/>
      <c r="G52" s="3"/>
      <c r="H52" s="3"/>
      <c r="I52" s="3"/>
    </row>
    <row r="53" spans="2:9" x14ac:dyDescent="0.15">
      <c r="B53" s="3"/>
      <c r="G53" s="3"/>
      <c r="H53" s="3"/>
      <c r="I53" s="3"/>
    </row>
    <row r="54" spans="2:9" x14ac:dyDescent="0.15">
      <c r="B54" s="3"/>
      <c r="G54" s="3"/>
      <c r="H54" s="3"/>
      <c r="I54" s="3"/>
    </row>
    <row r="55" spans="2:9" x14ac:dyDescent="0.15">
      <c r="B55" s="3"/>
      <c r="G55" s="3"/>
      <c r="H55" s="3"/>
      <c r="I55" s="3"/>
    </row>
    <row r="56" spans="2:9" x14ac:dyDescent="0.15">
      <c r="B56" s="3"/>
      <c r="G56" s="3"/>
      <c r="H56" s="3"/>
      <c r="I56" s="3"/>
    </row>
    <row r="57" spans="2:9" x14ac:dyDescent="0.15">
      <c r="B57" s="3"/>
      <c r="G57" s="3"/>
      <c r="H57" s="3"/>
      <c r="I57" s="3"/>
    </row>
    <row r="58" spans="2:9" x14ac:dyDescent="0.15">
      <c r="B58" s="3"/>
      <c r="G58" s="3"/>
      <c r="H58" s="3"/>
      <c r="I58" s="3"/>
    </row>
    <row r="59" spans="2:9" x14ac:dyDescent="0.15">
      <c r="B59" s="3"/>
      <c r="G59" s="3"/>
      <c r="H59" s="3"/>
      <c r="I59" s="3"/>
    </row>
    <row r="61" spans="2:9" x14ac:dyDescent="0.15">
      <c r="C61" t="s">
        <v>46</v>
      </c>
    </row>
  </sheetData>
  <phoneticPr fontId="3"/>
  <pageMargins left="0.75" right="0.75" top="1" bottom="1" header="0.51200000000000001" footer="0.51200000000000001"/>
  <pageSetup paperSize="9" scale="79" fitToHeight="0" orientation="landscape" horizontalDpi="300" verticalDpi="300" r:id="rId1"/>
  <headerFooter alignWithMargins="0">
    <oddHeader>&amp;C&amp;A</oddHeader>
    <oddFooter>&amp;C&amp;8&amp;P/&amp;N&amp;R&amp;8&amp;F/&amp;A</oddFooter>
  </headerFooter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1-5-24図　研究者所属機関国籍別論文件数推移及び論文件数比</vt:lpstr>
      <vt:lpstr>'1-5-24図　研究者所属機関国籍別論文件数推移及び論文件数比'!Print_Area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2016-03-22T06:55:02Z</dcterms:created>
  <dcterms:modified xsi:type="dcterms:W3CDTF">2016-08-26T02:46:27Z</dcterms:modified>
</cp:coreProperties>
</file>