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3030" yWindow="1035" windowWidth="17655" windowHeight="14190"/>
  </bookViews>
  <sheets>
    <sheet name="1-5-27図 AEBS世界市場シェア推移" sheetId="5" r:id="rId1"/>
  </sheets>
  <definedNames>
    <definedName name="_xlnm.Print_Area" localSheetId="0">'1-5-27図 AEBS世界市場シェア推移'!$A$1:$Z$1</definedName>
  </definedNames>
  <calcPr calcId="152511"/>
</workbook>
</file>

<file path=xl/calcChain.xml><?xml version="1.0" encoding="utf-8"?>
<calcChain xmlns="http://schemas.openxmlformats.org/spreadsheetml/2006/main">
  <c r="D26" i="5" l="1"/>
  <c r="E25" i="5" s="1"/>
  <c r="D11" i="5"/>
  <c r="E8" i="5" s="1"/>
  <c r="E23" i="5" l="1"/>
  <c r="E11" i="5"/>
  <c r="E26" i="5"/>
  <c r="E5" i="5"/>
  <c r="E20" i="5"/>
  <c r="E9" i="5"/>
  <c r="E24" i="5"/>
  <c r="E21" i="5"/>
  <c r="E6" i="5"/>
  <c r="E7" i="5"/>
  <c r="E22" i="5"/>
  <c r="E10" i="5" l="1"/>
</calcChain>
</file>

<file path=xl/sharedStrings.xml><?xml version="1.0" encoding="utf-8"?>
<sst xmlns="http://schemas.openxmlformats.org/spreadsheetml/2006/main" count="27" uniqueCount="24">
  <si>
    <t>その他</t>
    <rPh sb="2" eb="3">
      <t>タ</t>
    </rPh>
    <phoneticPr fontId="2"/>
  </si>
  <si>
    <t>AEBS世界市場シェア推移</t>
    <phoneticPr fontId="2"/>
  </si>
  <si>
    <t>2014年</t>
    <phoneticPr fontId="2"/>
  </si>
  <si>
    <t>メーカー</t>
    <phoneticPr fontId="2"/>
  </si>
  <si>
    <t>販売数量</t>
    <rPh sb="0" eb="2">
      <t>ハンバイ</t>
    </rPh>
    <rPh sb="2" eb="4">
      <t>スウリョウ</t>
    </rPh>
    <phoneticPr fontId="2"/>
  </si>
  <si>
    <t>シェア</t>
    <phoneticPr fontId="2"/>
  </si>
  <si>
    <t>BMW</t>
    <phoneticPr fontId="2"/>
  </si>
  <si>
    <t>ダイムラー</t>
    <phoneticPr fontId="2"/>
  </si>
  <si>
    <t>VWグループ</t>
    <phoneticPr fontId="2"/>
  </si>
  <si>
    <t>トヨタ</t>
    <phoneticPr fontId="2"/>
  </si>
  <si>
    <t>富士重工業</t>
    <rPh sb="0" eb="2">
      <t>フジ</t>
    </rPh>
    <rPh sb="2" eb="5">
      <t>ジュウコウギョウ</t>
    </rPh>
    <phoneticPr fontId="2"/>
  </si>
  <si>
    <t>合　計</t>
    <rPh sb="0" eb="1">
      <t>ゴウ</t>
    </rPh>
    <rPh sb="2" eb="3">
      <t>ケイ</t>
    </rPh>
    <phoneticPr fontId="2"/>
  </si>
  <si>
    <t>2010年</t>
    <rPh sb="4" eb="5">
      <t>ネン</t>
    </rPh>
    <phoneticPr fontId="2"/>
  </si>
  <si>
    <t>　(単位：千システム、%）</t>
    <rPh sb="2" eb="4">
      <t>タンイ</t>
    </rPh>
    <rPh sb="5" eb="6">
      <t>セン</t>
    </rPh>
    <phoneticPr fontId="2"/>
  </si>
  <si>
    <t>メーカー</t>
    <phoneticPr fontId="2"/>
  </si>
  <si>
    <t>シェア</t>
    <phoneticPr fontId="2"/>
  </si>
  <si>
    <t>ダイムラー</t>
    <phoneticPr fontId="2"/>
  </si>
  <si>
    <t>BMW</t>
  </si>
  <si>
    <t>ボルボ</t>
    <phoneticPr fontId="2"/>
  </si>
  <si>
    <t>トヨタ</t>
    <phoneticPr fontId="2"/>
  </si>
  <si>
    <t>GM</t>
    <phoneticPr fontId="2"/>
  </si>
  <si>
    <t>1-5-27図　AEBS世界市場シェア推移</t>
    <rPh sb="6" eb="7">
      <t>ズ</t>
    </rPh>
    <rPh sb="12" eb="14">
      <t>セカイ</t>
    </rPh>
    <rPh sb="14" eb="16">
      <t>シジョウ</t>
    </rPh>
    <rPh sb="19" eb="21">
      <t>スイイ</t>
    </rPh>
    <phoneticPr fontId="2"/>
  </si>
  <si>
    <t>（資料）特許庁「平成27年度特許出願技術動向調査報告書『自動車用予防安全技術』</t>
    <rPh sb="28" eb="31">
      <t>ジドウシャ</t>
    </rPh>
    <rPh sb="31" eb="32">
      <t>ヨウ</t>
    </rPh>
    <rPh sb="32" eb="34">
      <t>ヨボウ</t>
    </rPh>
    <rPh sb="34" eb="36">
      <t>アンゼン</t>
    </rPh>
    <rPh sb="36" eb="38">
      <t>ギジュツ</t>
    </rPh>
    <phoneticPr fontId="2"/>
  </si>
  <si>
    <t>(単位：千システム、%）</t>
    <rPh sb="1" eb="3">
      <t>タンイ</t>
    </rPh>
    <rPh sb="4" eb="5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</si>
</sst>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theme="0" tint="-0.14999847407452621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3" borderId="2" applyNumberFormat="0" applyFont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/>
    </xf>
    <xf numFmtId="0" fontId="5" fillId="4" borderId="3" xfId="0" applyFont="1" applyFill="1" applyBorder="1" applyAlignment="1">
      <alignment vertical="center" shrinkToFit="1"/>
    </xf>
    <xf numFmtId="0" fontId="5" fillId="4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shrinkToFit="1"/>
    </xf>
    <xf numFmtId="176" fontId="5" fillId="2" borderId="1" xfId="0" applyNumberFormat="1" applyFont="1" applyFill="1" applyBorder="1">
      <alignment vertical="center"/>
    </xf>
    <xf numFmtId="177" fontId="5" fillId="2" borderId="1" xfId="0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right" vertical="top"/>
    </xf>
    <xf numFmtId="0" fontId="5" fillId="0" borderId="0" xfId="0" applyFont="1">
      <alignment vertical="center"/>
    </xf>
    <xf numFmtId="0" fontId="7" fillId="0" borderId="0" xfId="0" applyFont="1" applyAlignment="1">
      <alignment horizontal="right" vertical="center"/>
    </xf>
  </cellXfs>
  <cellStyles count="5">
    <cellStyle name="メモ 2" xfId="1"/>
    <cellStyle name="桁区切り 2" xfId="3"/>
    <cellStyle name="標準" xfId="0" builtinId="0"/>
    <cellStyle name="標準 2" xfId="2"/>
    <cellStyle name="標準 2 2" xfId="4"/>
  </cellStyles>
  <dxfs count="0"/>
  <tableStyles count="0" defaultTableStyle="TableStyleMedium2" defaultPivotStyle="PivotStyleLight16"/>
  <colors>
    <mruColors>
      <color rgb="FFFFFF99"/>
      <color rgb="FFFF7C80"/>
      <color rgb="FF6A3E82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kumimoji="1" lang="en-US" altLang="ja-JP" sz="1050" b="0" i="0" kern="1200" baseline="0">
                <a:solidFill>
                  <a:srgbClr val="000000"/>
                </a:solidFill>
                <a:effectLst/>
                <a:latin typeface="ＭＳ Ｐゴシック"/>
                <a:ea typeface="ＭＳ Ｐゴシック"/>
              </a:rPr>
              <a:t>2014</a:t>
            </a:r>
            <a:r>
              <a:rPr kumimoji="1" lang="ja-JP" altLang="ja-JP" sz="1050" b="0" i="0" kern="1200" baseline="0">
                <a:solidFill>
                  <a:srgbClr val="000000"/>
                </a:solidFill>
                <a:effectLst/>
                <a:latin typeface="ＭＳ Ｐゴシック"/>
                <a:ea typeface="ＭＳ Ｐゴシック"/>
              </a:rPr>
              <a:t>年　</a:t>
            </a:r>
            <a:r>
              <a:rPr kumimoji="1" lang="en-US" altLang="ja-JP" sz="1050" b="0" i="0" kern="1200" baseline="0">
                <a:solidFill>
                  <a:srgbClr val="000000"/>
                </a:solidFill>
                <a:effectLst/>
                <a:latin typeface="ＭＳ Ｐゴシック"/>
                <a:ea typeface="ＭＳ Ｐゴシック"/>
              </a:rPr>
              <a:t>5,480</a:t>
            </a:r>
            <a:r>
              <a:rPr kumimoji="1" lang="ja-JP" altLang="ja-JP" sz="1050" b="0" i="0" kern="1200" baseline="0">
                <a:solidFill>
                  <a:srgbClr val="000000"/>
                </a:solidFill>
                <a:effectLst/>
                <a:latin typeface="ＭＳ Ｐゴシック"/>
                <a:ea typeface="ＭＳ Ｐゴシック"/>
              </a:rPr>
              <a:t>千システム</a:t>
            </a:r>
            <a:endParaRPr lang="ja-JP" altLang="ja-JP" sz="1050">
              <a:effectLst/>
            </a:endParaRPr>
          </a:p>
        </c:rich>
      </c:tx>
      <c:layout>
        <c:manualLayout>
          <c:xMode val="edge"/>
          <c:yMode val="edge"/>
          <c:x val="0.20607837141605603"/>
          <c:y val="4.158570162890585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060047715475965"/>
          <c:y val="0.25399835528316167"/>
          <c:w val="0.41947935137518655"/>
          <c:h val="0.62656273827577913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  <a:effectLst/>
          </c:spPr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996600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bubble3D val="0"/>
            <c:spPr>
              <a:pattFill prst="pct75">
                <a:fgClr>
                  <a:schemeClr val="accent3">
                    <a:lumMod val="60000"/>
                    <a:lumOff val="40000"/>
                  </a:schemeClr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FFFF99"/>
              </a:solidFill>
              <a:ln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5.5378603233892402E-3"/>
                  <c:y val="3.5680342278269661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BMW
19.2%</a:t>
                    </a:r>
                    <a:endParaRPr lang="en-US" altLang="ja-JP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4698293525032678E-3"/>
                  <c:y val="-1.789197372802856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ダイムラー
</a:t>
                    </a:r>
                    <a:r>
                      <a:rPr lang="en-US" altLang="ja-JP"/>
                      <a:t>16.4%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477664483839471E-2"/>
                  <c:y val="-1.0859466018443254E-16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VW</a:t>
                    </a:r>
                  </a:p>
                  <a:p>
                    <a:r>
                      <a:rPr lang="ja-JP" altLang="en-US"/>
                      <a:t>グループ
</a:t>
                    </a:r>
                    <a:r>
                      <a:rPr lang="en-US" altLang="ja-JP"/>
                      <a:t>15.5%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651776322559693E-2"/>
                  <c:y val="-1.0859466018443254E-1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トヨタ
</a:t>
                    </a:r>
                    <a:r>
                      <a:rPr lang="en-US" altLang="ja-JP"/>
                      <a:t>11.2%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651776322559711E-2"/>
                  <c:y val="-2.961706763978556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富士重</a:t>
                    </a:r>
                  </a:p>
                  <a:p>
                    <a:r>
                      <a:rPr lang="ja-JP" altLang="en-US"/>
                      <a:t>工業
</a:t>
                    </a:r>
                    <a:r>
                      <a:rPr lang="en-US" altLang="ja-JP"/>
                      <a:t>9.1%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ja-JP" altLang="en-US"/>
                      <a:t>その他
</a:t>
                    </a:r>
                    <a:r>
                      <a:rPr lang="en-US" altLang="ja-JP"/>
                      <a:t>28.6%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'1-5-27図 AEBS世界市場シェア推移'!$C$5:$C$10</c:f>
              <c:strCache>
                <c:ptCount val="6"/>
                <c:pt idx="0">
                  <c:v>BMW</c:v>
                </c:pt>
                <c:pt idx="1">
                  <c:v>ダイムラー</c:v>
                </c:pt>
                <c:pt idx="2">
                  <c:v>VWグループ</c:v>
                </c:pt>
                <c:pt idx="3">
                  <c:v>トヨタ</c:v>
                </c:pt>
                <c:pt idx="4">
                  <c:v>富士重工業</c:v>
                </c:pt>
                <c:pt idx="5">
                  <c:v>その他</c:v>
                </c:pt>
              </c:strCache>
            </c:strRef>
          </c:cat>
          <c:val>
            <c:numRef>
              <c:f>'1-5-27図 AEBS世界市場シェア推移'!$D$5:$D$10</c:f>
              <c:numCache>
                <c:formatCode>#,##0_ </c:formatCode>
                <c:ptCount val="6"/>
                <c:pt idx="0">
                  <c:v>1050</c:v>
                </c:pt>
                <c:pt idx="1">
                  <c:v>900</c:v>
                </c:pt>
                <c:pt idx="2">
                  <c:v>850</c:v>
                </c:pt>
                <c:pt idx="3">
                  <c:v>615</c:v>
                </c:pt>
                <c:pt idx="4">
                  <c:v>500</c:v>
                </c:pt>
                <c:pt idx="5">
                  <c:v>1565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r>
              <a:rPr kumimoji="1" lang="en-US" altLang="ja-JP" sz="1050" b="0" i="0" baseline="0"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2010</a:t>
            </a:r>
            <a:r>
              <a:rPr kumimoji="1" lang="ja-JP" altLang="ja-JP" sz="1050" b="0" i="0" baseline="0"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年　</a:t>
            </a:r>
            <a:r>
              <a:rPr kumimoji="1" lang="en-US" altLang="ja-JP" sz="1050" b="0" i="0" baseline="0"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585</a:t>
            </a:r>
            <a:r>
              <a:rPr kumimoji="1" lang="ja-JP" altLang="ja-JP" sz="1050" b="0" i="0" baseline="0"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千システム</a:t>
            </a:r>
            <a:endParaRPr lang="ja-JP" altLang="ja-JP" sz="105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c:rich>
      </c:tx>
      <c:layout>
        <c:manualLayout>
          <c:xMode val="edge"/>
          <c:yMode val="edge"/>
          <c:x val="0.3129191214633905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1411533396053903"/>
          <c:y val="0.19023521274637131"/>
          <c:w val="0.37176906713706209"/>
          <c:h val="0.6347536931662684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6600"/>
              </a:solidFill>
              <a:ln w="6350"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6350"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FF7C80"/>
              </a:solidFill>
              <a:ln w="6350"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6350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4.3457489441619958E-2"/>
                  <c:y val="-2.880658622900011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ダイムラー
</a:t>
                    </a:r>
                    <a:r>
                      <a:rPr lang="en-US" altLang="ja-JP"/>
                      <a:t>37.6%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3553331339204269E-2"/>
                  <c:y val="-1.1490353233027509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BMW
25.6%</a:t>
                    </a:r>
                    <a:endParaRPr lang="en-US" altLang="ja-JP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0573028192092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ボルボ
</a:t>
                    </a:r>
                    <a:r>
                      <a:rPr lang="en-US" altLang="ja-JP"/>
                      <a:t>13.7%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6857676064030706E-3"/>
                  <c:y val="4.032922072060015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トヨタ
</a:t>
                    </a:r>
                    <a:r>
                      <a:rPr lang="en-US" altLang="ja-JP"/>
                      <a:t>6.8%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3715406872508013E-5"/>
                  <c:y val="3.451900967911059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GM
5.1%</a:t>
                    </a:r>
                    <a:endParaRPr lang="en-US" altLang="ja-JP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495545135097829E-2"/>
                  <c:y val="5.18678552833414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
</a:t>
                    </a:r>
                    <a:r>
                      <a:rPr lang="en-US" altLang="ja-JP"/>
                      <a:t>11.1%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'1-5-27図 AEBS世界市場シェア推移'!$C$20:$C$25</c:f>
              <c:strCache>
                <c:ptCount val="6"/>
                <c:pt idx="0">
                  <c:v>ダイムラー</c:v>
                </c:pt>
                <c:pt idx="1">
                  <c:v>BMW</c:v>
                </c:pt>
                <c:pt idx="2">
                  <c:v>ボルボ</c:v>
                </c:pt>
                <c:pt idx="3">
                  <c:v>トヨタ</c:v>
                </c:pt>
                <c:pt idx="4">
                  <c:v>GM</c:v>
                </c:pt>
                <c:pt idx="5">
                  <c:v>その他</c:v>
                </c:pt>
              </c:strCache>
            </c:strRef>
          </c:cat>
          <c:val>
            <c:numRef>
              <c:f>'1-5-27図 AEBS世界市場シェア推移'!$E$20:$E$25</c:f>
              <c:numCache>
                <c:formatCode>0.0_ </c:formatCode>
                <c:ptCount val="6"/>
                <c:pt idx="0">
                  <c:v>37.606837606837608</c:v>
                </c:pt>
                <c:pt idx="1">
                  <c:v>25.641025641025639</c:v>
                </c:pt>
                <c:pt idx="2">
                  <c:v>13.675213675213676</c:v>
                </c:pt>
                <c:pt idx="3">
                  <c:v>6.8376068376068382</c:v>
                </c:pt>
                <c:pt idx="4">
                  <c:v>5.1282051282051277</c:v>
                </c:pt>
                <c:pt idx="5">
                  <c:v>11.111111111111111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</xdr:row>
      <xdr:rowOff>0</xdr:rowOff>
    </xdr:from>
    <xdr:to>
      <xdr:col>3</xdr:col>
      <xdr:colOff>114300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52425" y="142875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・ECU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・ヨーレイトセンサ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・車載カメラ</a:t>
          </a:r>
        </a:p>
      </xdr:txBody>
    </xdr:sp>
    <xdr:clientData fLocksWithSheet="0"/>
  </xdr:twoCellAnchor>
  <xdr:twoCellAnchor>
    <xdr:from>
      <xdr:col>15</xdr:col>
      <xdr:colOff>241349</xdr:colOff>
      <xdr:row>16</xdr:row>
      <xdr:rowOff>54427</xdr:rowOff>
    </xdr:from>
    <xdr:to>
      <xdr:col>24</xdr:col>
      <xdr:colOff>255814</xdr:colOff>
      <xdr:row>30</xdr:row>
      <xdr:rowOff>15038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272141</xdr:colOff>
      <xdr:row>16</xdr:row>
      <xdr:rowOff>144236</xdr:rowOff>
    </xdr:from>
    <xdr:to>
      <xdr:col>16</xdr:col>
      <xdr:colOff>163285</xdr:colOff>
      <xdr:row>31</xdr:row>
      <xdr:rowOff>24911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310139</xdr:colOff>
      <xdr:row>23</xdr:row>
      <xdr:rowOff>57499</xdr:rowOff>
    </xdr:from>
    <xdr:to>
      <xdr:col>15</xdr:col>
      <xdr:colOff>277009</xdr:colOff>
      <xdr:row>24</xdr:row>
      <xdr:rowOff>131628</xdr:rowOff>
    </xdr:to>
    <xdr:sp macro="" textlink="">
      <xdr:nvSpPr>
        <xdr:cNvPr id="5" name="右矢印 4"/>
        <xdr:cNvSpPr/>
      </xdr:nvSpPr>
      <xdr:spPr>
        <a:xfrm>
          <a:off x="6758564" y="3696049"/>
          <a:ext cx="328820" cy="22652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showGridLines="0" tabSelected="1" zoomScale="130" zoomScaleNormal="130" zoomScaleSheetLayoutView="115" workbookViewId="0">
      <selection activeCell="I14" sqref="I14"/>
    </sheetView>
  </sheetViews>
  <sheetFormatPr defaultColWidth="9" defaultRowHeight="11.25" x14ac:dyDescent="0.15"/>
  <cols>
    <col min="1" max="1" width="2.625" style="1" customWidth="1"/>
    <col min="2" max="2" width="2" style="1" customWidth="1"/>
    <col min="3" max="3" width="12.75" style="1" customWidth="1"/>
    <col min="4" max="5" width="8.5" style="1" customWidth="1"/>
    <col min="6" max="6" width="8.625" style="1" customWidth="1"/>
    <col min="7" max="7" width="4.625" style="1" customWidth="1"/>
    <col min="8" max="8" width="4" style="1" customWidth="1"/>
    <col min="9" max="9" width="6" style="1" customWidth="1"/>
    <col min="10" max="10" width="8" style="1" customWidth="1"/>
    <col min="11" max="11" width="3" style="1" customWidth="1"/>
    <col min="12" max="12" width="6.5" style="1" customWidth="1"/>
    <col min="13" max="28" width="4.75" style="1" customWidth="1"/>
    <col min="29" max="35" width="4.375" style="1" customWidth="1"/>
    <col min="36" max="36" width="4.5" style="1" customWidth="1"/>
    <col min="37" max="39" width="1.5" style="1" customWidth="1"/>
    <col min="40" max="45" width="4.125" style="1" customWidth="1"/>
    <col min="46" max="59" width="4.5" style="1" customWidth="1"/>
    <col min="60" max="60" width="1.5" style="1" customWidth="1"/>
    <col min="61" max="62" width="2.25" style="1" customWidth="1"/>
    <col min="63" max="101" width="4.5" style="1" customWidth="1"/>
    <col min="102" max="16384" width="9" style="1"/>
  </cols>
  <sheetData>
    <row r="1" spans="2:9" x14ac:dyDescent="0.15">
      <c r="C1" s="1" t="s">
        <v>1</v>
      </c>
    </row>
    <row r="2" spans="2:9" ht="14.25" customHeight="1" x14ac:dyDescent="0.15">
      <c r="B2" s="2"/>
      <c r="C2" s="2"/>
      <c r="D2" s="2"/>
      <c r="E2" s="2"/>
      <c r="F2" s="2"/>
    </row>
    <row r="3" spans="2:9" ht="12" customHeight="1" x14ac:dyDescent="0.15">
      <c r="C3" s="3" t="s">
        <v>2</v>
      </c>
      <c r="E3" s="4" t="s">
        <v>23</v>
      </c>
    </row>
    <row r="4" spans="2:9" ht="12" customHeight="1" x14ac:dyDescent="0.15">
      <c r="C4" s="5" t="s">
        <v>3</v>
      </c>
      <c r="D4" s="6" t="s">
        <v>4</v>
      </c>
      <c r="E4" s="6" t="s">
        <v>5</v>
      </c>
      <c r="F4" s="2"/>
    </row>
    <row r="5" spans="2:9" ht="12" customHeight="1" x14ac:dyDescent="0.15">
      <c r="C5" s="7" t="s">
        <v>6</v>
      </c>
      <c r="D5" s="8">
        <v>1050</v>
      </c>
      <c r="E5" s="9">
        <f>D5/D$11*100</f>
        <v>19.160583941605839</v>
      </c>
      <c r="F5" s="2"/>
    </row>
    <row r="6" spans="2:9" ht="12" customHeight="1" x14ac:dyDescent="0.15">
      <c r="C6" s="7" t="s">
        <v>7</v>
      </c>
      <c r="D6" s="8">
        <v>900</v>
      </c>
      <c r="E6" s="9">
        <f t="shared" ref="E6:E11" si="0">D6/D$11*100</f>
        <v>16.423357664233578</v>
      </c>
      <c r="F6" s="2"/>
    </row>
    <row r="7" spans="2:9" ht="12" customHeight="1" x14ac:dyDescent="0.15">
      <c r="C7" s="7" t="s">
        <v>8</v>
      </c>
      <c r="D7" s="8">
        <v>850</v>
      </c>
      <c r="E7" s="9">
        <f t="shared" si="0"/>
        <v>15.51094890510949</v>
      </c>
      <c r="F7" s="2"/>
    </row>
    <row r="8" spans="2:9" ht="12" customHeight="1" x14ac:dyDescent="0.15">
      <c r="C8" s="7" t="s">
        <v>9</v>
      </c>
      <c r="D8" s="8">
        <v>615</v>
      </c>
      <c r="E8" s="9">
        <f t="shared" si="0"/>
        <v>11.222627737226277</v>
      </c>
      <c r="F8" s="2"/>
    </row>
    <row r="9" spans="2:9" ht="12" customHeight="1" x14ac:dyDescent="0.15">
      <c r="C9" s="7" t="s">
        <v>10</v>
      </c>
      <c r="D9" s="10">
        <v>500</v>
      </c>
      <c r="E9" s="9">
        <f t="shared" si="0"/>
        <v>9.1240875912408761</v>
      </c>
      <c r="F9" s="2"/>
    </row>
    <row r="10" spans="2:9" ht="12" customHeight="1" x14ac:dyDescent="0.15">
      <c r="C10" s="11" t="s">
        <v>0</v>
      </c>
      <c r="D10" s="8">
        <v>1565</v>
      </c>
      <c r="E10" s="9">
        <f>100-(SUM(E5:E9))</f>
        <v>28.558394160583944</v>
      </c>
      <c r="F10" s="2"/>
    </row>
    <row r="11" spans="2:9" ht="12" customHeight="1" x14ac:dyDescent="0.15">
      <c r="C11" s="11" t="s">
        <v>11</v>
      </c>
      <c r="D11" s="8">
        <f>SUM(D5:D10)</f>
        <v>5480</v>
      </c>
      <c r="E11" s="9">
        <f t="shared" si="0"/>
        <v>100</v>
      </c>
      <c r="F11" s="2"/>
    </row>
    <row r="12" spans="2:9" ht="13.5" customHeight="1" x14ac:dyDescent="0.15">
      <c r="B12" s="12"/>
      <c r="E12" s="13"/>
    </row>
    <row r="13" spans="2:9" ht="13.5" customHeight="1" x14ac:dyDescent="0.15"/>
    <row r="14" spans="2:9" ht="13.5" customHeight="1" x14ac:dyDescent="0.15">
      <c r="I14" s="1" t="s">
        <v>21</v>
      </c>
    </row>
    <row r="15" spans="2:9" ht="13.5" customHeight="1" x14ac:dyDescent="0.15"/>
    <row r="16" spans="2:9" ht="13.5" customHeight="1" x14ac:dyDescent="0.15"/>
    <row r="17" spans="2:6" ht="13.5" customHeight="1" x14ac:dyDescent="0.15">
      <c r="B17" s="2"/>
      <c r="C17" s="2"/>
      <c r="D17" s="2"/>
      <c r="E17" s="2"/>
      <c r="F17" s="2"/>
    </row>
    <row r="18" spans="2:6" ht="12" customHeight="1" x14ac:dyDescent="0.15">
      <c r="C18" s="14" t="s">
        <v>12</v>
      </c>
      <c r="D18" s="14"/>
      <c r="E18" s="15" t="s">
        <v>13</v>
      </c>
    </row>
    <row r="19" spans="2:6" ht="12" customHeight="1" x14ac:dyDescent="0.15">
      <c r="C19" s="5" t="s">
        <v>14</v>
      </c>
      <c r="D19" s="6" t="s">
        <v>4</v>
      </c>
      <c r="E19" s="6" t="s">
        <v>15</v>
      </c>
      <c r="F19" s="2"/>
    </row>
    <row r="20" spans="2:6" ht="12" customHeight="1" x14ac:dyDescent="0.15">
      <c r="C20" s="7" t="s">
        <v>16</v>
      </c>
      <c r="D20" s="8">
        <v>220</v>
      </c>
      <c r="E20" s="9">
        <f>D20/D$26*100</f>
        <v>37.606837606837608</v>
      </c>
      <c r="F20" s="2"/>
    </row>
    <row r="21" spans="2:6" ht="12" customHeight="1" x14ac:dyDescent="0.15">
      <c r="C21" s="7" t="s">
        <v>17</v>
      </c>
      <c r="D21" s="8">
        <v>150</v>
      </c>
      <c r="E21" s="9">
        <f t="shared" ref="E21:E26" si="1">D21/D$26*100</f>
        <v>25.641025641025639</v>
      </c>
      <c r="F21" s="2"/>
    </row>
    <row r="22" spans="2:6" ht="12" customHeight="1" x14ac:dyDescent="0.15">
      <c r="C22" s="7" t="s">
        <v>18</v>
      </c>
      <c r="D22" s="8">
        <v>80</v>
      </c>
      <c r="E22" s="9">
        <f t="shared" si="1"/>
        <v>13.675213675213676</v>
      </c>
      <c r="F22" s="2"/>
    </row>
    <row r="23" spans="2:6" ht="12" customHeight="1" x14ac:dyDescent="0.15">
      <c r="C23" s="7" t="s">
        <v>19</v>
      </c>
      <c r="D23" s="8">
        <v>40</v>
      </c>
      <c r="E23" s="9">
        <f t="shared" si="1"/>
        <v>6.8376068376068382</v>
      </c>
      <c r="F23" s="2"/>
    </row>
    <row r="24" spans="2:6" ht="12" customHeight="1" x14ac:dyDescent="0.15">
      <c r="C24" s="7" t="s">
        <v>20</v>
      </c>
      <c r="D24" s="10">
        <v>30</v>
      </c>
      <c r="E24" s="9">
        <f t="shared" si="1"/>
        <v>5.1282051282051277</v>
      </c>
      <c r="F24" s="2"/>
    </row>
    <row r="25" spans="2:6" ht="12" customHeight="1" x14ac:dyDescent="0.15">
      <c r="C25" s="11" t="s">
        <v>0</v>
      </c>
      <c r="D25" s="8">
        <v>65</v>
      </c>
      <c r="E25" s="9">
        <f t="shared" si="1"/>
        <v>11.111111111111111</v>
      </c>
      <c r="F25" s="2"/>
    </row>
    <row r="26" spans="2:6" ht="12" customHeight="1" x14ac:dyDescent="0.15">
      <c r="C26" s="11" t="s">
        <v>11</v>
      </c>
      <c r="D26" s="8">
        <f>SUM(D20:D25)</f>
        <v>585</v>
      </c>
      <c r="E26" s="9">
        <f t="shared" si="1"/>
        <v>100</v>
      </c>
      <c r="F26" s="2"/>
    </row>
    <row r="27" spans="2:6" ht="13.5" customHeight="1" x14ac:dyDescent="0.15">
      <c r="B27" s="12"/>
      <c r="E27" s="13"/>
    </row>
    <row r="28" spans="2:6" ht="13.5" customHeight="1" x14ac:dyDescent="0.15"/>
    <row r="36" spans="9:9" x14ac:dyDescent="0.15">
      <c r="I36" s="1" t="s">
        <v>22</v>
      </c>
    </row>
  </sheetData>
  <sheetProtection formatRows="0" insertRows="0" deleteRows="0"/>
  <phoneticPr fontId="2"/>
  <pageMargins left="0.19685039370078741" right="0.19685039370078741" top="0.19685039370078741" bottom="0.19685039370078741" header="0.11811023622047245" footer="0.31496062992125984"/>
  <pageSetup paperSize="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1-5-27図 AEBS世界市場シェア推移</vt:lpstr>
      <vt:lpstr>'1-5-27図 AEBS世界市場シェア推移'!Print_Area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2011-09-09T01:30:05Z</cp:lastPrinted>
  <dcterms:created xsi:type="dcterms:W3CDTF">2010-12-14T05:48:42Z</dcterms:created>
  <dcterms:modified xsi:type="dcterms:W3CDTF">2016-08-26T02:47:54Z</dcterms:modified>
</cp:coreProperties>
</file>