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2520" yWindow="120" windowWidth="25680" windowHeight="17745"/>
  </bookViews>
  <sheets>
    <sheet name="1-5-40図　出願人国籍別出願件数推移及び出願件数比率（出願" sheetId="11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5" i="11" l="1"/>
  <c r="C6" i="11" l="1"/>
  <c r="C3" i="11"/>
  <c r="C7" i="11"/>
  <c r="C4" i="11"/>
  <c r="C8" i="11"/>
  <c r="C2" i="11"/>
  <c r="C9" i="11" l="1"/>
  <c r="D2" i="11" l="1"/>
  <c r="E2" i="11" s="1"/>
  <c r="D8" i="11"/>
  <c r="E9" i="11"/>
  <c r="D6" i="11"/>
  <c r="E6" i="11" s="1"/>
  <c r="D4" i="11"/>
  <c r="E4" i="11" s="1"/>
  <c r="D5" i="11"/>
  <c r="E5" i="11" s="1"/>
  <c r="D7" i="11"/>
  <c r="E7" i="11" s="1"/>
  <c r="D3" i="11"/>
  <c r="E3" i="11" s="1"/>
  <c r="E8" i="11"/>
</calcChain>
</file>

<file path=xl/sharedStrings.xml><?xml version="1.0" encoding="utf-8"?>
<sst xmlns="http://schemas.openxmlformats.org/spreadsheetml/2006/main" count="19" uniqueCount="12">
  <si>
    <t>（資料）特許庁「平成27年度特許出願技術動向調査報告書『情報セキュリティ技術』」</t>
    <rPh sb="28" eb="30">
      <t>ジョウホウ</t>
    </rPh>
    <rPh sb="36" eb="38">
      <t>ギジュツ</t>
    </rPh>
    <phoneticPr fontId="1"/>
  </si>
  <si>
    <t>日本国籍</t>
    <rPh sb="0" eb="2">
      <t>ニホン</t>
    </rPh>
    <rPh sb="2" eb="4">
      <t>コクセキ</t>
    </rPh>
    <phoneticPr fontId="1"/>
  </si>
  <si>
    <t>米国籍</t>
    <rPh sb="0" eb="2">
      <t>ベイコク</t>
    </rPh>
    <rPh sb="2" eb="3">
      <t>セキ</t>
    </rPh>
    <phoneticPr fontId="1"/>
  </si>
  <si>
    <t>欧州国籍</t>
    <rPh sb="0" eb="2">
      <t>オウシュウ</t>
    </rPh>
    <rPh sb="2" eb="4">
      <t>コクセキ</t>
    </rPh>
    <phoneticPr fontId="1"/>
  </si>
  <si>
    <t>中国籍</t>
    <rPh sb="0" eb="2">
      <t>チュウゴク</t>
    </rPh>
    <rPh sb="2" eb="3">
      <t>セキ</t>
    </rPh>
    <phoneticPr fontId="1"/>
  </si>
  <si>
    <t>韓国籍</t>
    <rPh sb="0" eb="2">
      <t>カンコク</t>
    </rPh>
    <rPh sb="2" eb="3">
      <t>セキ</t>
    </rPh>
    <phoneticPr fontId="1"/>
  </si>
  <si>
    <t>イスラエル国籍</t>
    <rPh sb="5" eb="6">
      <t>コク</t>
    </rPh>
    <rPh sb="6" eb="7">
      <t>セキ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</si>
  <si>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</si>
  <si>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</si>
  <si>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</si>
  <si>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1-5-40図　出願人国籍別出願件数推移及び出願件数比率（出願先：日米欧中韓イ、出願年（優先権主張年）：2009～2013年）</t>
    <rPh sb="6" eb="7">
      <t>ズ</t>
    </rPh>
    <rPh sb="8" eb="10">
      <t>シュツガン</t>
    </rPh>
    <rPh sb="10" eb="11">
      <t>ジン</t>
    </rPh>
    <rPh sb="11" eb="13">
      <t>コクセキ</t>
    </rPh>
    <rPh sb="13" eb="14">
      <t>ベツ</t>
    </rPh>
    <rPh sb="14" eb="16">
      <t>シュツガン</t>
    </rPh>
    <rPh sb="16" eb="18">
      <t>ケンスウ</t>
    </rPh>
    <rPh sb="18" eb="20">
      <t>スイイ</t>
    </rPh>
    <rPh sb="20" eb="21">
      <t>オヨ</t>
    </rPh>
    <rPh sb="22" eb="24">
      <t>シュツガン</t>
    </rPh>
    <rPh sb="24" eb="26">
      <t>ケンスウ</t>
    </rPh>
    <rPh sb="26" eb="28">
      <t>ヒリツ</t>
    </rPh>
    <rPh sb="29" eb="31">
      <t>シュツガン</t>
    </rPh>
    <rPh sb="31" eb="32">
      <t>サキ</t>
    </rPh>
    <rPh sb="33" eb="35">
      <t>ニチベイ</t>
    </rPh>
    <rPh sb="35" eb="36">
      <t>オウ</t>
    </rPh>
    <rPh sb="36" eb="37">
      <t>チュウ</t>
    </rPh>
    <rPh sb="37" eb="38">
      <t>カン</t>
    </rPh>
    <rPh sb="40" eb="42">
      <t>シュツガン</t>
    </rPh>
    <rPh sb="42" eb="43">
      <t>ネン</t>
    </rPh>
    <rPh sb="44" eb="47">
      <t>ユウセンケン</t>
    </rPh>
    <rPh sb="47" eb="49">
      <t>シュチョウ</t>
    </rPh>
    <rPh sb="49" eb="50">
      <t>ネン</t>
    </rPh>
    <rPh sb="61" eb="62">
      <t>ネン</t>
    </rPh>
    <phoneticPr fontId="1"/>
  </si>
  <si>
    <t>（備考）2012年以降はデータベース収録の遅れ、PCT出願の各国移行のずれ等で、全データを反映していない可能性がある。</t>
    <rPh sb="1" eb="3">
      <t>ビコウ</t>
    </rPh>
    <rPh sb="8" eb="11">
      <t>ネンイコウ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</si>
</sst>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1" applyNumberFormat="1" applyFont="1">
      <alignment vertical="center"/>
    </xf>
    <xf numFmtId="38" fontId="0" fillId="0" borderId="0" xfId="2" applyFont="1">
      <alignment vertical="center"/>
    </xf>
    <xf numFmtId="0" fontId="3" fillId="0" borderId="0" xfId="0" applyFont="1">
      <alignment vertical="center"/>
    </xf>
    <xf numFmtId="38" fontId="0" fillId="0" borderId="0" xfId="2" applyFont="1" applyFill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/>
  <colors>
    <mruColors>
      <color rgb="FFFF99CD"/>
      <color rgb="FFFF9999"/>
      <color rgb="FF969696"/>
      <color rgb="FFFFFF99"/>
      <color rgb="FF993300"/>
      <color rgb="FFC1E7BB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74999999999999"/>
          <c:y val="0.18667039716482201"/>
          <c:w val="0.61250000000000004"/>
          <c:h val="0.803278688524590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</c:dPt>
          <c:dPt>
            <c:idx val="1"/>
            <c:bubble3D val="0"/>
            <c:spPr>
              <a:solidFill>
                <a:srgbClr val="FF9999"/>
              </a:solidFill>
            </c:spPr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rgbClr val="FF99CD"/>
              </a:solidFill>
            </c:spPr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Lbls>
            <c:dLbl>
              <c:idx val="0"/>
              <c:layout>
                <c:manualLayout>
                  <c:x val="-0.140674978127734"/>
                  <c:y val="0.18419467871084599"/>
                </c:manualLayout>
              </c:layout>
              <c:tx>
                <c:strRef>
                  <c:f>'1-5-40図　出願人国籍別出願件数推移及び出願件数比率（出願'!$E$2</c:f>
                  <c:strCache>
                    <c:ptCount val="1"/>
                    <c:pt idx="0">
                      <c:v>日本国籍
6,536件
24.4%</c:v>
                    </c:pt>
                  </c:strCache>
                </c:strRef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{E4BA5FEF-0726-428C-B8E7-5251D1227FFC}</c15:txfldGUID>
                      <c15:f>'1-5-40図　出願人国籍別出願件数推移及び出願件数比率（出願'!$E$2</c15:f>
                      <c15:dlblFieldTableCache>
                        <c:ptCount val="1"/>
                        <c:pt idx="0">
                          <c:v>日本国籍
6,536件
24.4%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0.14443088363954501"/>
                  <c:y val="-0.166138534713618"/>
                </c:manualLayout>
              </c:layout>
              <c:tx>
                <c:strRef>
                  <c:f>'1-5-40図　出願人国籍別出願件数推移及び出願件数比率（出願'!$E$3</c:f>
                  <c:strCache>
                    <c:ptCount val="1"/>
                    <c:pt idx="0">
                      <c:v>米国籍
6,085件
22.8%</c:v>
                    </c:pt>
                  </c:strCache>
                </c:strRef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{6D1F743C-66CB-4421-A332-2279884924B7}</c15:txfldGUID>
                      <c15:f>'1-5-40図　出願人国籍別出願件数推移及び出願件数比率（出願'!$E$3</c15:f>
                      <c15:dlblFieldTableCache>
                        <c:ptCount val="1"/>
                        <c:pt idx="0">
                          <c:v>米国籍
6,085件
22.8%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7.6654199475065604E-2"/>
                  <c:y val="-8.5971195224962493E-2"/>
                </c:manualLayout>
              </c:layout>
              <c:tx>
                <c:strRef>
                  <c:f>'1-5-40図　出願人国籍別出願件数推移及び出願件数比率（出願'!$E$4</c:f>
                  <c:strCache>
                    <c:ptCount val="1"/>
                    <c:pt idx="0">
                      <c:v>欧州国籍
3,472件
13.0%</c:v>
                    </c:pt>
                  </c:strCache>
                </c:strRef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{6229EE3A-C591-4C4D-9E85-8A73F08FC670}</c15:txfldGUID>
                      <c15:f>'1-5-40図　出願人国籍別出願件数推移及び出願件数比率（出願'!$E$4</c15:f>
                      <c15:dlblFieldTableCache>
                        <c:ptCount val="1"/>
                        <c:pt idx="0">
                          <c:v>欧州国籍
3,472件
13.0%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0.15810083114610701"/>
                  <c:y val="-6.1967571312469202E-2"/>
                </c:manualLayout>
              </c:layout>
              <c:tx>
                <c:strRef>
                  <c:f>'1-5-40図　出願人国籍別出願件数推移及び出願件数比率（出願'!$E$5</c:f>
                  <c:strCache>
                    <c:ptCount val="1"/>
                    <c:pt idx="0">
                      <c:v>中国籍
5,974件
22.3%</c:v>
                    </c:pt>
                  </c:strCache>
                </c:strRef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{053219D7-7900-40E3-84C8-ED7A187B92C6}</c15:txfldGUID>
                      <c15:f>'1-5-40図　出願人国籍別出願件数推移及び出願件数比率（出願'!$E$5</c15:f>
                      <c15:dlblFieldTableCache>
                        <c:ptCount val="1"/>
                        <c:pt idx="0">
                          <c:v>中国籍
5,974件
22.3%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0.132851487314086"/>
                  <c:y val="0.16363030763286601"/>
                </c:manualLayout>
              </c:layout>
              <c:tx>
                <c:strRef>
                  <c:f>'1-5-40図　出願人国籍別出願件数推移及び出願件数比率（出願'!$E$6</c:f>
                  <c:strCache>
                    <c:ptCount val="1"/>
                    <c:pt idx="0">
                      <c:v>韓国籍
3,214件
12.0%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{4B562EE3-FC49-4403-902A-F8D613A3C950}</c15:txfldGUID>
                      <c15:f>'1-5-40図　出願人国籍別出願件数推移及び出願件数比率（出願'!$E$6</c15:f>
                      <c15:dlblFieldTableCache>
                        <c:ptCount val="1"/>
                        <c:pt idx="0">
                          <c:v>韓国籍
3,214件
12.0%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8.3206474190726208E-3"/>
                  <c:y val="-2.3579412979468899E-2"/>
                </c:manualLayout>
              </c:layout>
              <c:tx>
                <c:strRef>
                  <c:f>'1-5-40図　出願人国籍別出願件数推移及び出願件数比率（出願'!$E$7</c:f>
                  <c:strCache>
                    <c:ptCount val="1"/>
                    <c:pt idx="0">
                      <c:v>イスラエル国籍
158件
0.6%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{A415B283-628B-4F53-8057-95B290C71136}</c15:txfldGUID>
                      <c15:f>'1-5-40図　出願人国籍別出願件数推移及び出願件数比率（出願'!$E$7</c15:f>
                      <c15:dlblFieldTableCache>
                        <c:ptCount val="1"/>
                        <c:pt idx="0">
                          <c:v>イスラエル国籍
158件
0.6%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6.8732611548556602E-2"/>
                  <c:y val="-3.1820349867434101E-2"/>
                </c:manualLayout>
              </c:layout>
              <c:tx>
                <c:strRef>
                  <c:f>'1-5-40図　出願人国籍別出願件数推移及び出願件数比率（出願'!$E$8</c:f>
                  <c:strCache>
                    <c:ptCount val="1"/>
                    <c:pt idx="0">
                      <c:v>その他
1,300件
4.9%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{87431CE8-14D9-4C26-90A0-909B3C58BFB8}</c15:txfldGUID>
                      <c15:f>'1-5-40図　出願人国籍別出願件数推移及び出願件数比率（出願'!$E$8</c15:f>
                      <c15:dlblFieldTableCache>
                        <c:ptCount val="1"/>
                        <c:pt idx="0">
                          <c:v>その他
1,300件
4.9%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'1-5-40図　出願人国籍別出願件数推移及び出願件数比率（出願'!$B$2:$B$8</c:f>
              <c:strCache>
                <c:ptCount val="7"/>
                <c:pt idx="0">
                  <c:v>日本国籍</c:v>
                </c:pt>
                <c:pt idx="1">
                  <c:v>米国籍</c:v>
                </c:pt>
                <c:pt idx="2">
                  <c:v>欧州国籍</c:v>
                </c:pt>
                <c:pt idx="3">
                  <c:v>中国籍</c:v>
                </c:pt>
                <c:pt idx="4">
                  <c:v>韓国籍</c:v>
                </c:pt>
                <c:pt idx="5">
                  <c:v>イスラエル国籍</c:v>
                </c:pt>
                <c:pt idx="6">
                  <c:v>その他</c:v>
                </c:pt>
              </c:strCache>
            </c:strRef>
          </c:cat>
          <c:val>
            <c:numRef>
              <c:f>'1-5-40図　出願人国籍別出願件数推移及び出願件数比率（出願'!$C$2:$C$8</c:f>
              <c:numCache>
                <c:formatCode>#,##0_);[Red]\(#,##0\)</c:formatCode>
                <c:ptCount val="7"/>
                <c:pt idx="0">
                  <c:v>6536</c:v>
                </c:pt>
                <c:pt idx="1">
                  <c:v>6085</c:v>
                </c:pt>
                <c:pt idx="2">
                  <c:v>3472</c:v>
                </c:pt>
                <c:pt idx="3">
                  <c:v>5974</c:v>
                </c:pt>
                <c:pt idx="4">
                  <c:v>3214</c:v>
                </c:pt>
                <c:pt idx="5">
                  <c:v>158</c:v>
                </c:pt>
                <c:pt idx="6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253576159172"/>
          <c:y val="5.4080656344987398E-2"/>
          <c:w val="0.80600913567561805"/>
          <c:h val="0.641668300030353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'1-5-40図　出願人国籍別出願件数推移及び出願件数比率（出願'!$I$2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rgbClr val="99CCFF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出願人国籍別出願件数推移及び出願件数比率（出願'!$J$2:$N$2</c:f>
              <c:numCache>
                <c:formatCode>#,##0_);[Red]\(#,##0\)</c:formatCode>
                <c:ptCount val="5"/>
                <c:pt idx="0">
                  <c:v>1616</c:v>
                </c:pt>
                <c:pt idx="1">
                  <c:v>1510</c:v>
                </c:pt>
                <c:pt idx="2">
                  <c:v>1561</c:v>
                </c:pt>
                <c:pt idx="3">
                  <c:v>1069</c:v>
                </c:pt>
                <c:pt idx="4">
                  <c:v>780</c:v>
                </c:pt>
              </c:numCache>
            </c:numRef>
          </c:val>
        </c:ser>
        <c:ser>
          <c:idx val="1"/>
          <c:order val="1"/>
          <c:tx>
            <c:strRef>
              <c:f>'1-5-40図　出願人国籍別出願件数推移及び出願件数比率（出願'!$I$3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rgbClr val="FF9999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出願人国籍別出願件数推移及び出願件数比率（出願'!$J$3:$N$3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1071</c:v>
                </c:pt>
                <c:pt idx="2">
                  <c:v>1622</c:v>
                </c:pt>
                <c:pt idx="3">
                  <c:v>1324</c:v>
                </c:pt>
                <c:pt idx="4">
                  <c:v>998</c:v>
                </c:pt>
              </c:numCache>
            </c:numRef>
          </c:val>
        </c:ser>
        <c:ser>
          <c:idx val="2"/>
          <c:order val="2"/>
          <c:tx>
            <c:strRef>
              <c:f>'1-5-40図　出願人国籍別出願件数推移及び出願件数比率（出願'!$I$4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rgbClr val="C1E7BB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出願人国籍別出願件数推移及び出願件数比率（出願'!$J$4:$N$4</c:f>
              <c:numCache>
                <c:formatCode>#,##0_);[Red]\(#,##0\)</c:formatCode>
                <c:ptCount val="5"/>
                <c:pt idx="0">
                  <c:v>802</c:v>
                </c:pt>
                <c:pt idx="1">
                  <c:v>658</c:v>
                </c:pt>
                <c:pt idx="2">
                  <c:v>839</c:v>
                </c:pt>
                <c:pt idx="3">
                  <c:v>676</c:v>
                </c:pt>
                <c:pt idx="4">
                  <c:v>497</c:v>
                </c:pt>
              </c:numCache>
            </c:numRef>
          </c:val>
        </c:ser>
        <c:ser>
          <c:idx val="3"/>
          <c:order val="3"/>
          <c:tx>
            <c:strRef>
              <c:f>'1-5-40図　出願人国籍別出願件数推移及び出願件数比率（出願'!$I$5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99CD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出願人国籍別出願件数推移及び出願件数比率（出願'!$J$5:$N$5</c:f>
              <c:numCache>
                <c:formatCode>#,##0_);[Red]\(#,##0\)</c:formatCode>
                <c:ptCount val="5"/>
                <c:pt idx="0">
                  <c:v>859</c:v>
                </c:pt>
                <c:pt idx="1">
                  <c:v>909</c:v>
                </c:pt>
                <c:pt idx="2">
                  <c:v>1155</c:v>
                </c:pt>
                <c:pt idx="3">
                  <c:v>1475</c:v>
                </c:pt>
                <c:pt idx="4">
                  <c:v>1576</c:v>
                </c:pt>
              </c:numCache>
            </c:numRef>
          </c:val>
        </c:ser>
        <c:ser>
          <c:idx val="4"/>
          <c:order val="4"/>
          <c:tx>
            <c:strRef>
              <c:f>'1-5-40図　出願人国籍別出願件数推移及び出願件数比率（出願'!$I$6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出願人国籍別出願件数推移及び出願件数比率（出願'!$J$6:$N$6</c:f>
              <c:numCache>
                <c:formatCode>#,##0_);[Red]\(#,##0\)</c:formatCode>
                <c:ptCount val="5"/>
                <c:pt idx="0">
                  <c:v>609</c:v>
                </c:pt>
                <c:pt idx="1">
                  <c:v>573</c:v>
                </c:pt>
                <c:pt idx="2">
                  <c:v>585</c:v>
                </c:pt>
                <c:pt idx="3">
                  <c:v>678</c:v>
                </c:pt>
                <c:pt idx="4">
                  <c:v>769</c:v>
                </c:pt>
              </c:numCache>
            </c:numRef>
          </c:val>
        </c:ser>
        <c:ser>
          <c:idx val="5"/>
          <c:order val="5"/>
          <c:tx>
            <c:strRef>
              <c:f>'1-5-40図　出願人国籍別出願件数推移及び出願件数比率（出願'!$I$7</c:f>
              <c:strCache>
                <c:ptCount val="1"/>
                <c:pt idx="0">
                  <c:v>イスラエル国籍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出願人国籍別出願件数推移及び出願件数比率（出願'!$J$7:$N$7</c:f>
              <c:numCache>
                <c:formatCode>#,##0_);[Red]\(#,##0\)</c:formatCode>
                <c:ptCount val="5"/>
                <c:pt idx="0">
                  <c:v>22</c:v>
                </c:pt>
                <c:pt idx="1">
                  <c:v>29</c:v>
                </c:pt>
                <c:pt idx="2">
                  <c:v>23</c:v>
                </c:pt>
                <c:pt idx="3">
                  <c:v>46</c:v>
                </c:pt>
                <c:pt idx="4">
                  <c:v>38</c:v>
                </c:pt>
              </c:numCache>
            </c:numRef>
          </c:val>
        </c:ser>
        <c:ser>
          <c:idx val="6"/>
          <c:order val="6"/>
          <c:tx>
            <c:strRef>
              <c:f>'1-5-40図　出願人国籍別出願件数推移及び出願件数比率（出願'!$I$8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>
              <a:solidFill>
                <a:prstClr val="black"/>
              </a:solidFill>
            </a:ln>
          </c:spPr>
          <c:invertIfNegative val="0"/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出願人国籍別出願件数推移及び出願件数比率（出願'!$J$8:$N$8</c:f>
              <c:numCache>
                <c:formatCode>#,##0_);[Red]\(#,##0\)</c:formatCode>
                <c:ptCount val="5"/>
                <c:pt idx="0">
                  <c:v>229</c:v>
                </c:pt>
                <c:pt idx="1">
                  <c:v>273</c:v>
                </c:pt>
                <c:pt idx="2">
                  <c:v>320</c:v>
                </c:pt>
                <c:pt idx="3">
                  <c:v>258</c:v>
                </c:pt>
                <c:pt idx="4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6241616"/>
        <c:axId val="766241224"/>
      </c:barChart>
      <c:lineChart>
        <c:grouping val="standard"/>
        <c:varyColors val="0"/>
        <c:ser>
          <c:idx val="7"/>
          <c:order val="7"/>
          <c:tx>
            <c:strRef>
              <c:f>'1-5-40図　出願人国籍別出願件数推移及び出願件数比率（出願'!$I$9</c:f>
              <c:strCache>
                <c:ptCount val="1"/>
                <c:pt idx="0">
                  <c:v>合計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</c:spPr>
          </c:marker>
          <c:dPt>
            <c:idx val="3"/>
            <c:bubble3D val="0"/>
            <c:spPr>
              <a:ln w="19050">
                <a:solidFill>
                  <a:srgbClr val="FF0000"/>
                </a:solidFill>
                <a:prstDash val="dash"/>
              </a:ln>
            </c:spPr>
          </c:dPt>
          <c:dPt>
            <c:idx val="4"/>
            <c:bubble3D val="0"/>
            <c:spPr>
              <a:ln w="19050">
                <a:solidFill>
                  <a:srgbClr val="FF0000"/>
                </a:solidFill>
                <a:prstDash val="dash"/>
              </a:ln>
            </c:spPr>
          </c:dPt>
          <c:dLbls>
            <c:dLbl>
              <c:idx val="0"/>
              <c:layout>
                <c:manualLayout>
                  <c:x val="-3.19573901464714E-2"/>
                  <c:y val="-3.22580508601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181979582778601E-2"/>
                  <c:y val="-3.7634392670225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181979582778601E-2"/>
                  <c:y val="-2.6881709050161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304926764314201E-2"/>
                  <c:y val="-3.494622176520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631158455392899E-2"/>
                  <c:y val="-2.9569879955177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6524633821571E-2"/>
                  <c:y val="-3.22580508601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'1-5-40図　出願人国籍別出願件数推移及び出願件数比率（出願'!$J$1:$N$1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'1-5-40図　出願人国籍別出願件数推移及び出願件数比率（出願'!$J$9:$N$9</c:f>
              <c:numCache>
                <c:formatCode>#,##0_);[Red]\(#,##0\)</c:formatCode>
                <c:ptCount val="5"/>
                <c:pt idx="0">
                  <c:v>5207</c:v>
                </c:pt>
                <c:pt idx="1">
                  <c:v>5023</c:v>
                </c:pt>
                <c:pt idx="2">
                  <c:v>6105</c:v>
                </c:pt>
                <c:pt idx="3">
                  <c:v>5526</c:v>
                </c:pt>
                <c:pt idx="4">
                  <c:v>4878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241616"/>
        <c:axId val="766241224"/>
      </c:lineChart>
      <c:catAx>
        <c:axId val="766241616"/>
        <c:scaling>
          <c:orientation val="minMax"/>
        </c:scaling>
        <c:delete val="0"/>
        <c:axPos val="b"/>
        <c:minorGridlines>
          <c:spPr>
            <a:ln>
              <a:prstDash val="dash"/>
            </a:ln>
          </c:spPr>
        </c:minorGridlines>
        <c:numFmt formatCode="General" sourceLinked="1"/>
        <c:majorTickMark val="none"/>
        <c:minorTickMark val="none"/>
        <c:tickLblPos val="nextTo"/>
        <c:spPr>
          <a:ln>
            <a:prstDash val="dash"/>
          </a:ln>
        </c:spPr>
        <c:crossAx val="766241224"/>
        <c:crosses val="autoZero"/>
        <c:auto val="1"/>
        <c:lblAlgn val="ctr"/>
        <c:lblOffset val="100"/>
        <c:noMultiLvlLbl val="0"/>
      </c:catAx>
      <c:valAx>
        <c:axId val="76624122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_);[Red]\(#,##0\)" sourceLinked="1"/>
        <c:majorTickMark val="none"/>
        <c:minorTickMark val="none"/>
        <c:tickLblPos val="nextTo"/>
        <c:crossAx val="766241616"/>
        <c:crosses val="autoZero"/>
        <c:crossBetween val="between"/>
      </c:valAx>
      <c:spPr>
        <a:noFill/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6578734915126301E-2"/>
          <c:y val="0.82623557436475603"/>
          <c:w val="0.93258682211993704"/>
          <c:h val="7.1409249255249704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13</xdr:row>
      <xdr:rowOff>114300</xdr:rowOff>
    </xdr:from>
    <xdr:to>
      <xdr:col>6</xdr:col>
      <xdr:colOff>571500</xdr:colOff>
      <xdr:row>35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657225</xdr:colOff>
      <xdr:row>17</xdr:row>
      <xdr:rowOff>76200</xdr:rowOff>
    </xdr:from>
    <xdr:to>
      <xdr:col>18</xdr:col>
      <xdr:colOff>266700</xdr:colOff>
      <xdr:row>45</xdr:row>
      <xdr:rowOff>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0.15417</cdr:x>
      <cdr:y>0.82741</cdr:y>
    </cdr:from>
    <cdr:to>
      <cdr:x>0.29375</cdr:x>
      <cdr:y>0.96193</cdr:y>
    </cdr:to>
    <cdr:sp macro="" textlink="'1-5-40図　出願人国籍別出願件数推移及び出願件数比率（出願'!$E$9">
      <cdr:nvSpPr>
        <cdr:cNvPr id="2" name="テキスト ボックス 1"/>
        <cdr:cNvSpPr txBox="1"/>
      </cdr:nvSpPr>
      <cdr:spPr>
        <a:xfrm xmlns:a="http://schemas.openxmlformats.org/drawingml/2006/main">
          <a:off x="704850" y="3105150"/>
          <a:ext cx="638175" cy="50482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BA3394AB-F9BD-4FB2-BED2-8FDD11DAB55A}" type="TxLink">
            <a:rPr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合計
26,739件</a:t>
          </a:fld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0.01181</cdr:x>
      <cdr:y>0.00901</cdr:y>
    </cdr:from>
    <cdr:to>
      <cdr:x>0.05442</cdr:x>
      <cdr:y>0.06452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3228" y="42555"/>
          <a:ext cx="300336" cy="26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0.70761</cdr:x>
      <cdr:y>0.74691</cdr:y>
    </cdr:from>
    <cdr:to>
      <cdr:x>0.97393</cdr:x>
      <cdr:y>0.81997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987595" y="3528689"/>
          <a:ext cx="1877156" cy="345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（出願年（優先権主張年））</a:t>
          </a:r>
        </a:p>
      </cdr:txBody>
    </cdr:sp>
  </cdr:relSizeAnchor>
  <cdr:relSizeAnchor xmlns:cdr="http://schemas.openxmlformats.org/drawingml/2006/chartDrawing">
    <cdr:from>
      <cdr:x>0.13449</cdr:x>
      <cdr:y>0.07056</cdr:y>
    </cdr:from>
    <cdr:to>
      <cdr:x>0.27031</cdr:x>
      <cdr:y>0.16936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962026" y="333377"/>
          <a:ext cx="971550" cy="4667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優先権主張</a:t>
          </a:r>
          <a:endParaRPr lang="en-US" altLang="ja-JP" sz="1100"/>
        </a:p>
        <a:p xmlns:a="http://schemas.openxmlformats.org/drawingml/2006/main">
          <a:pPr algn="ctr"/>
          <a:r>
            <a:rPr lang="en-US" altLang="ja-JP" sz="1100"/>
            <a:t>2009-2013</a:t>
          </a:r>
          <a:r>
            <a:rPr lang="ja-JP" altLang="en-US" sz="1100"/>
            <a:t>年</a:t>
          </a:r>
        </a:p>
      </cdr:txBody>
    </cdr:sp>
  </cdr:relSizeAnchor>
  <cdr:relSizeAnchor xmlns:cdr="http://schemas.openxmlformats.org/drawingml/2006/chartDrawing">
    <cdr:from>
      <cdr:x>0.0253</cdr:x>
      <cdr:y>0.77016</cdr:y>
    </cdr:from>
    <cdr:to>
      <cdr:x>0.20135</cdr:x>
      <cdr:y>0.84476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78327" y="3638545"/>
          <a:ext cx="1240898" cy="352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出願人国籍・地域籍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tabSelected="1" workbookViewId="0">
      <selection activeCell="A38" sqref="A38"/>
    </sheetView>
  </sheetViews>
  <sheetFormatPr defaultColWidth="8.875" defaultRowHeight="13.5" x14ac:dyDescent="0.15"/>
  <sheetData>
    <row r="1" spans="2:15" x14ac:dyDescent="0.15">
      <c r="I1" s="1"/>
      <c r="J1">
        <v>2009</v>
      </c>
      <c r="K1">
        <v>2010</v>
      </c>
      <c r="L1">
        <v>2011</v>
      </c>
      <c r="M1">
        <v>2012</v>
      </c>
      <c r="N1">
        <v>2013</v>
      </c>
      <c r="O1" s="2" t="s">
        <v>9</v>
      </c>
    </row>
    <row r="2" spans="2:15" x14ac:dyDescent="0.15">
      <c r="B2" t="s">
        <v>1</v>
      </c>
      <c r="C2" s="4">
        <f>'1-5-40図　出願人国籍別出願件数推移及び出願件数比率（出願'!O2</f>
        <v>6536</v>
      </c>
      <c r="D2" s="3">
        <f>C2/$C$9</f>
        <v>0.24443696473316129</v>
      </c>
      <c r="E2" s="5" t="str">
        <f>B2&amp;CHAR(10)&amp;TEXT(C2,"#,##0")&amp;"件"&amp;CHAR(10)&amp;TEXT(D2,"0.0%")</f>
        <v>日本国籍
6,536件
24.4%</v>
      </c>
      <c r="I2" s="1" t="s">
        <v>1</v>
      </c>
      <c r="J2" s="6">
        <v>1616</v>
      </c>
      <c r="K2" s="6">
        <v>1510</v>
      </c>
      <c r="L2" s="6">
        <v>1561</v>
      </c>
      <c r="M2" s="6">
        <v>1069</v>
      </c>
      <c r="N2" s="6">
        <v>780</v>
      </c>
      <c r="O2" s="6">
        <v>6536</v>
      </c>
    </row>
    <row r="3" spans="2:15" x14ac:dyDescent="0.15">
      <c r="B3" t="s">
        <v>2</v>
      </c>
      <c r="C3" s="4">
        <f>'1-5-40図　出願人国籍別出願件数推移及び出願件数比率（出願'!O3</f>
        <v>6085</v>
      </c>
      <c r="D3" s="3">
        <f t="shared" ref="D3:D8" si="0">C3/$C$9</f>
        <v>0.22757021578967052</v>
      </c>
      <c r="E3" s="5" t="str">
        <f t="shared" ref="E3:E7" si="1">B3&amp;CHAR(10)&amp;TEXT(C3,"#,##0")&amp;"件"&amp;CHAR(10)&amp;TEXT(D3,"0.0%")</f>
        <v>米国籍
6,085件
22.8%</v>
      </c>
      <c r="I3" s="1" t="s">
        <v>2</v>
      </c>
      <c r="J3" s="6">
        <v>1070</v>
      </c>
      <c r="K3" s="6">
        <v>1071</v>
      </c>
      <c r="L3" s="6">
        <v>1622</v>
      </c>
      <c r="M3" s="6">
        <v>1324</v>
      </c>
      <c r="N3" s="6">
        <v>998</v>
      </c>
      <c r="O3" s="6">
        <v>6085</v>
      </c>
    </row>
    <row r="4" spans="2:15" x14ac:dyDescent="0.15">
      <c r="B4" t="s">
        <v>3</v>
      </c>
      <c r="C4" s="4">
        <f>'1-5-40図　出願人国籍別出願件数推移及び出願件数比率（出願'!O4</f>
        <v>3472</v>
      </c>
      <c r="D4" s="3">
        <f t="shared" si="0"/>
        <v>0.129847787875388</v>
      </c>
      <c r="E4" s="5" t="str">
        <f t="shared" si="1"/>
        <v>欧州国籍
3,472件
13.0%</v>
      </c>
      <c r="I4" s="1" t="s">
        <v>3</v>
      </c>
      <c r="J4" s="6">
        <v>802</v>
      </c>
      <c r="K4" s="6">
        <v>658</v>
      </c>
      <c r="L4" s="6">
        <v>839</v>
      </c>
      <c r="M4" s="6">
        <v>676</v>
      </c>
      <c r="N4" s="6">
        <v>497</v>
      </c>
      <c r="O4" s="6">
        <v>3472</v>
      </c>
    </row>
    <row r="5" spans="2:15" x14ac:dyDescent="0.15">
      <c r="B5" t="s">
        <v>4</v>
      </c>
      <c r="C5" s="4">
        <f>'1-5-40図　出願人国籍別出願件数推移及び出願件数比率（出願'!O5</f>
        <v>5974</v>
      </c>
      <c r="D5" s="3">
        <f t="shared" si="0"/>
        <v>0.22341897602752533</v>
      </c>
      <c r="E5" s="5" t="str">
        <f t="shared" si="1"/>
        <v>中国籍
5,974件
22.3%</v>
      </c>
      <c r="I5" s="1" t="s">
        <v>4</v>
      </c>
      <c r="J5" s="6">
        <v>859</v>
      </c>
      <c r="K5" s="6">
        <v>909</v>
      </c>
      <c r="L5" s="6">
        <v>1155</v>
      </c>
      <c r="M5" s="6">
        <v>1475</v>
      </c>
      <c r="N5" s="6">
        <v>1576</v>
      </c>
      <c r="O5" s="6">
        <v>5974</v>
      </c>
    </row>
    <row r="6" spans="2:15" x14ac:dyDescent="0.15">
      <c r="B6" t="s">
        <v>5</v>
      </c>
      <c r="C6" s="4">
        <f>'1-5-40図　出願人国籍別出願件数推移及び出願件数比率（出願'!O6</f>
        <v>3214</v>
      </c>
      <c r="D6" s="3">
        <f t="shared" si="0"/>
        <v>0.12019896032013164</v>
      </c>
      <c r="E6" s="5" t="str">
        <f t="shared" si="1"/>
        <v>韓国籍
3,214件
12.0%</v>
      </c>
      <c r="I6" s="1" t="s">
        <v>5</v>
      </c>
      <c r="J6" s="6">
        <v>609</v>
      </c>
      <c r="K6" s="6">
        <v>573</v>
      </c>
      <c r="L6" s="6">
        <v>585</v>
      </c>
      <c r="M6" s="6">
        <v>678</v>
      </c>
      <c r="N6" s="6">
        <v>769</v>
      </c>
      <c r="O6" s="6">
        <v>3214</v>
      </c>
    </row>
    <row r="7" spans="2:15" x14ac:dyDescent="0.15">
      <c r="B7" t="s">
        <v>6</v>
      </c>
      <c r="C7" s="4">
        <f>'1-5-40図　出願人国籍別出願件数推移及び出願件数比率（出願'!O7</f>
        <v>158</v>
      </c>
      <c r="D7" s="3">
        <f t="shared" si="0"/>
        <v>5.9089719136841317E-3</v>
      </c>
      <c r="E7" s="5" t="str">
        <f t="shared" si="1"/>
        <v>イスラエル国籍
158件
0.6%</v>
      </c>
      <c r="I7" s="1" t="s">
        <v>6</v>
      </c>
      <c r="J7" s="6">
        <v>22</v>
      </c>
      <c r="K7" s="6">
        <v>29</v>
      </c>
      <c r="L7" s="6">
        <v>23</v>
      </c>
      <c r="M7" s="6">
        <v>46</v>
      </c>
      <c r="N7" s="6">
        <v>38</v>
      </c>
      <c r="O7" s="6">
        <v>158</v>
      </c>
    </row>
    <row r="8" spans="2:15" x14ac:dyDescent="0.15">
      <c r="B8" t="s">
        <v>7</v>
      </c>
      <c r="C8" s="4">
        <f>'1-5-40図　出願人国籍別出願件数推移及び出願件数比率（出願'!O8</f>
        <v>1300</v>
      </c>
      <c r="D8" s="3">
        <f t="shared" si="0"/>
        <v>4.8618123340439058E-2</v>
      </c>
      <c r="E8" s="5" t="str">
        <f>B8&amp;CHAR(10)&amp;TEXT(C8,"#,##0")&amp;"件"&amp;CHAR(10)&amp;TEXT(D8,"0.0%")</f>
        <v>その他
1,300件
4.9%</v>
      </c>
      <c r="I8" s="1" t="s">
        <v>7</v>
      </c>
      <c r="J8" s="6">
        <v>229</v>
      </c>
      <c r="K8" s="6">
        <v>273</v>
      </c>
      <c r="L8" s="6">
        <v>320</v>
      </c>
      <c r="M8" s="6">
        <v>258</v>
      </c>
      <c r="N8" s="6">
        <v>220</v>
      </c>
      <c r="O8" s="6">
        <v>1300</v>
      </c>
    </row>
    <row r="9" spans="2:15" x14ac:dyDescent="0.15">
      <c r="B9" s="1"/>
      <c r="C9" s="4">
        <f>SUM(C2:C8)</f>
        <v>26739</v>
      </c>
      <c r="E9" s="5" t="str">
        <f>"合計"&amp;CHAR(10)&amp;TEXT(C9,"#,##0")&amp;"件"</f>
        <v>合計
26,739件</v>
      </c>
      <c r="I9" s="1" t="s">
        <v>8</v>
      </c>
      <c r="J9" s="6">
        <v>5207</v>
      </c>
      <c r="K9" s="6">
        <v>5023</v>
      </c>
      <c r="L9" s="6">
        <v>6105</v>
      </c>
      <c r="M9" s="6">
        <v>5526</v>
      </c>
      <c r="N9" s="6">
        <v>4878</v>
      </c>
      <c r="O9" s="6">
        <v>26739</v>
      </c>
    </row>
    <row r="13" spans="2:15" x14ac:dyDescent="0.15">
      <c r="B13" t="s">
        <v>10</v>
      </c>
    </row>
    <row r="47" spans="2:2" x14ac:dyDescent="0.15">
      <c r="B47" t="s">
        <v>11</v>
      </c>
    </row>
    <row r="48" spans="2:2" x14ac:dyDescent="0.15">
      <c r="B48" t="s">
        <v>0</v>
      </c>
    </row>
  </sheetData>
  <phoneticPr fontId="1"/>
  <pageMargins left="0.7" right="0.7" top="0.75" bottom="0.75" header="0.3" footer="0.3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1-5-40図　出願人国籍別出願件数推移及び出願件数比率（出願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2015-12-03T05:19:15Z</dcterms:created>
  <dcterms:modified xsi:type="dcterms:W3CDTF">2016-08-26T02:57:29Z</dcterms:modified>
</cp:coreProperties>
</file>