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6460" windowHeight="16800"/>
  </bookViews>
  <sheets>
    <sheet name="1-1-81　ロシアにおける意匠登録出願構造" sheetId="7" r:id="rId1"/>
    <sheet name="データ" sheetId="4" state="hidden" r:id="rId2"/>
  </sheets>
  <definedNames>
    <definedName name="_xlnm._FilterDatabase" localSheetId="1" hidden="1">データ!$A$3:$J$8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7" i="4"/>
  <c r="I7" i="4"/>
  <c r="H7" i="4"/>
  <c r="G7" i="4"/>
  <c r="F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<sst xmlns="http://schemas.openxmlformats.org/spreadsheetml/2006/main" count="22" uniqueCount="18">
  <si>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</si>
  <si>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</si>
  <si>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</si>
  <si>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</si>
  <si>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</si>
  <si>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</si>
  <si>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Russian Federation</t>
  </si>
  <si>
    <t>RU</t>
  </si>
  <si>
    <t xml:space="preserve">Origin (Code) </t>
  </si>
  <si>
    <t>Non-Resident</t>
  </si>
  <si>
    <t>ロシア</t>
    <phoneticPr fontId="3"/>
  </si>
  <si>
    <t>内国人による出願</t>
  </si>
  <si>
    <t>外国人（日本人を除く）による出願</t>
  </si>
  <si>
    <t>外国人による出願の割合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</si>
  <si>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</si>
  <si>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</si>
  <si>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1-1-81図　ロシアにおける意匠登録出願構造</t>
    <rPh sb="15" eb="17">
      <t>イショウ</t>
    </rPh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</si>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</sst>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5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1913</c:v>
                </c:pt>
                <c:pt idx="1">
                  <c:v>1928</c:v>
                </c:pt>
                <c:pt idx="2">
                  <c:v>1902</c:v>
                </c:pt>
                <c:pt idx="3">
                  <c:v>2200</c:v>
                </c:pt>
                <c:pt idx="4">
                  <c:v>2015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339</c:v>
                </c:pt>
                <c:pt idx="1">
                  <c:v>277</c:v>
                </c:pt>
                <c:pt idx="2">
                  <c:v>275</c:v>
                </c:pt>
                <c:pt idx="3">
                  <c:v>252</c:v>
                </c:pt>
                <c:pt idx="4">
                  <c:v>248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0.138337012509197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253774747102328E-17"/>
                  <c:y val="-0.170713760117733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507549494204655E-17"/>
                  <c:y val="-0.188373804267844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79543782192788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65936358894104E-3"/>
                  <c:y val="-0.176600441501103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1945</c:v>
                </c:pt>
                <c:pt idx="1">
                  <c:v>2435</c:v>
                </c:pt>
                <c:pt idx="2">
                  <c:v>2817</c:v>
                </c:pt>
                <c:pt idx="3">
                  <c:v>2732</c:v>
                </c:pt>
                <c:pt idx="4">
                  <c:v>2666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30193488"/>
        <c:axId val="-430187504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54.419823683583516</c:v>
                </c:pt>
                <c:pt idx="1">
                  <c:v>58.448275862068968</c:v>
                </c:pt>
                <c:pt idx="2">
                  <c:v>61.914297156587907</c:v>
                </c:pt>
                <c:pt idx="3">
                  <c:v>57.561728395061728</c:v>
                </c:pt>
                <c:pt idx="4">
                  <c:v>59.119496855345908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0183696"/>
        <c:axId val="-430189680"/>
      </c:lineChart>
      <c:catAx>
        <c:axId val="-43019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331374071198865"/>
              <c:y val="0.952906548933038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430187504"/>
        <c:crosses val="autoZero"/>
        <c:auto val="1"/>
        <c:lblAlgn val="ctr"/>
        <c:lblOffset val="100"/>
        <c:noMultiLvlLbl val="0"/>
      </c:catAx>
      <c:valAx>
        <c:axId val="-430187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430193488"/>
        <c:crosses val="autoZero"/>
        <c:crossBetween val="between"/>
      </c:valAx>
      <c:valAx>
        <c:axId val="-430189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97"/>
              <c:y val="0.16753081857547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430183696"/>
        <c:crosses val="max"/>
        <c:crossBetween val="between"/>
      </c:valAx>
      <c:catAx>
        <c:axId val="-43018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43018968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8"/>
          <c:y val="1.23188405797101E-2"/>
          <c:w val="0.35267489711934202"/>
          <c:h val="0.24825367223833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Normal="100" workbookViewId="0">
      <selection activeCell="H28" sqref="H28"/>
    </sheetView>
  </sheetViews>
  <sheetFormatPr defaultColWidth="8.875" defaultRowHeight="13.5"/>
  <sheetData>
    <row r="1" spans="1:1">
      <c r="A1" t="s">
        <v>16</v>
      </c>
    </row>
    <row r="28" spans="1:1">
      <c r="A28" t="s">
        <v>15</v>
      </c>
    </row>
    <row r="29" spans="1:1">
      <c r="A29" s="24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1" workbookViewId="0">
      <selection activeCell="F37" sqref="F37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21">
        <v>2011</v>
      </c>
      <c r="G3" s="22">
        <v>2012</v>
      </c>
      <c r="H3" s="22">
        <v>2013</v>
      </c>
      <c r="I3" s="22">
        <v>2014</v>
      </c>
      <c r="J3" s="23">
        <v>2015</v>
      </c>
    </row>
    <row r="4" spans="1:10">
      <c r="A4" s="1">
        <v>13</v>
      </c>
      <c r="B4" s="2" t="s">
        <v>10</v>
      </c>
      <c r="C4" s="2" t="s">
        <v>7</v>
      </c>
      <c r="D4" s="2" t="s">
        <v>11</v>
      </c>
      <c r="E4" s="2" t="s">
        <v>4</v>
      </c>
      <c r="F4" s="13">
        <v>1913</v>
      </c>
      <c r="G4" s="14">
        <v>1928</v>
      </c>
      <c r="H4" s="14">
        <v>1902</v>
      </c>
      <c r="I4" s="14">
        <v>2200</v>
      </c>
      <c r="J4" s="15">
        <v>2015</v>
      </c>
    </row>
    <row r="5" spans="1:10">
      <c r="A5" s="3">
        <v>862</v>
      </c>
      <c r="B5" s="4" t="s">
        <v>6</v>
      </c>
      <c r="C5" s="4" t="s">
        <v>7</v>
      </c>
      <c r="D5" s="4" t="s">
        <v>14</v>
      </c>
      <c r="E5" s="4" t="s">
        <v>5</v>
      </c>
      <c r="F5" s="16">
        <v>339</v>
      </c>
      <c r="G5" s="17">
        <v>277</v>
      </c>
      <c r="H5" s="17">
        <v>275</v>
      </c>
      <c r="I5" s="17">
        <v>252</v>
      </c>
      <c r="J5" s="12">
        <v>248</v>
      </c>
    </row>
    <row r="6" spans="1:10">
      <c r="A6" s="3"/>
      <c r="B6" s="4"/>
      <c r="C6" s="4"/>
      <c r="D6" s="4" t="s">
        <v>12</v>
      </c>
      <c r="E6" s="4"/>
      <c r="F6" s="10">
        <f t="shared" ref="F6" si="0">F8-F5</f>
        <v>1945</v>
      </c>
      <c r="G6" s="10">
        <f t="shared" ref="G6" si="1">G8-G5</f>
        <v>2435</v>
      </c>
      <c r="H6" s="10">
        <f t="shared" ref="H6" si="2">H8-H5</f>
        <v>2817</v>
      </c>
      <c r="I6" s="10">
        <f t="shared" ref="I6" si="3">I8-I5</f>
        <v>2732</v>
      </c>
      <c r="J6" s="11">
        <f>J8-J5</f>
        <v>2666</v>
      </c>
    </row>
    <row r="7" spans="1:10">
      <c r="A7" s="3"/>
      <c r="B7" s="4"/>
      <c r="C7" s="4"/>
      <c r="D7" s="4" t="s">
        <v>13</v>
      </c>
      <c r="E7" s="4"/>
      <c r="F7" s="9">
        <f t="shared" ref="F7" si="4">F8/(F4+F8)*100</f>
        <v>54.419823683583516</v>
      </c>
      <c r="G7" s="5">
        <f t="shared" ref="G7" si="5">G8/(G4+G8)*100</f>
        <v>58.448275862068968</v>
      </c>
      <c r="H7" s="5">
        <f t="shared" ref="H7" si="6">H8/(H4+H8)*100</f>
        <v>61.914297156587907</v>
      </c>
      <c r="I7" s="5">
        <f t="shared" ref="I7" si="7">I8/(I4+I8)*100</f>
        <v>57.561728395061728</v>
      </c>
      <c r="J7" s="6">
        <f>J8/(J4+J8)*100</f>
        <v>59.119496855345908</v>
      </c>
    </row>
    <row r="8" spans="1:10" ht="14.25" thickBot="1">
      <c r="A8" s="7">
        <v>14</v>
      </c>
      <c r="B8" s="8" t="s">
        <v>6</v>
      </c>
      <c r="C8" s="8" t="s">
        <v>7</v>
      </c>
      <c r="D8" s="8" t="s">
        <v>9</v>
      </c>
      <c r="E8" s="8" t="s">
        <v>4</v>
      </c>
      <c r="F8" s="18">
        <v>2284</v>
      </c>
      <c r="G8" s="19">
        <v>2712</v>
      </c>
      <c r="H8" s="19">
        <v>3092</v>
      </c>
      <c r="I8" s="19">
        <v>2984</v>
      </c>
      <c r="J8" s="20">
        <v>2914</v>
      </c>
    </row>
  </sheetData>
  <autoFilter ref="A3:J8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1-1-81　ロシアにおける意匠登録出願構造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2017-09-29T09:59:24Z</dcterms:modified>
</cp:coreProperties>
</file>