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17.（年報）掲載用セット\エクセルファイル\"/>
    </mc:Choice>
  </mc:AlternateContent>
  <bookViews>
    <workbookView xWindow="240" yWindow="105" windowWidth="23580" windowHeight="13725"/>
  </bookViews>
  <sheets>
    <sheet name="1-5-17図　世界の産業用水・排水市場規模の推移" sheetId="1" r:id="rId1"/>
  </sheets>
  <calcPr calcId="152511"/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G15" i="1"/>
  <c r="F15" i="1"/>
  <c r="M13" i="1"/>
  <c r="L13" i="1"/>
  <c r="K13" i="1"/>
  <c r="J13" i="1"/>
  <c r="I13" i="1"/>
  <c r="H13" i="1"/>
  <c r="G13" i="1"/>
  <c r="F13" i="1"/>
  <c r="M12" i="1"/>
  <c r="L12" i="1"/>
  <c r="K12" i="1"/>
  <c r="J12" i="1"/>
  <c r="I12" i="1"/>
  <c r="H12" i="1"/>
  <c r="G12" i="1"/>
  <c r="F12" i="1"/>
  <c r="M6" i="1"/>
  <c r="M14" i="1" s="1"/>
  <c r="L6" i="1"/>
  <c r="L14" i="1" s="1"/>
  <c r="K6" i="1"/>
  <c r="K14" i="1" s="1"/>
  <c r="J6" i="1"/>
  <c r="J14" i="1" s="1"/>
  <c r="I6" i="1"/>
  <c r="I14" i="1" s="1"/>
  <c r="H6" i="1"/>
  <c r="H14" i="1" s="1"/>
  <c r="G6" i="1"/>
  <c r="G14" i="1" s="1"/>
  <c r="F6" i="1"/>
  <c r="F14" i="1" s="1"/>
</calcChain>
</file>

<file path=xl/sharedStrings.xml><?xml version="1.0" encoding="utf-8"?>
<sst xmlns="http://schemas.openxmlformats.org/spreadsheetml/2006/main" count="28" uniqueCount="25">
  <si>
    <t>2011年</t>
    <rPh sb="4" eb="5">
      <t>ネン</t>
    </rPh>
    <phoneticPr fontId="3"/>
  </si>
  <si>
    <r>
      <t>2012年</t>
    </r>
    <r>
      <rPr>
        <sz val="10.5"/>
        <color theme="1"/>
        <rFont val="ＭＳ Ｐ明朝"/>
        <family val="1"/>
        <charset val="128"/>
      </rPr>
      <t/>
    </r>
    <rPh sb="4" eb="5">
      <t>ネン</t>
    </rPh>
    <phoneticPr fontId="3"/>
  </si>
  <si>
    <r>
      <t>2013年</t>
    </r>
    <r>
      <rPr>
        <sz val="10.5"/>
        <color theme="1"/>
        <rFont val="ＭＳ Ｐ明朝"/>
        <family val="1"/>
        <charset val="128"/>
      </rPr>
      <t/>
    </r>
    <rPh sb="4" eb="5">
      <t>ネン</t>
    </rPh>
    <phoneticPr fontId="3"/>
  </si>
  <si>
    <r>
      <t>2014年</t>
    </r>
    <r>
      <rPr>
        <sz val="10.5"/>
        <color theme="1"/>
        <rFont val="ＭＳ Ｐ明朝"/>
        <family val="1"/>
        <charset val="128"/>
      </rPr>
      <t/>
    </r>
    <rPh sb="4" eb="5">
      <t>ネン</t>
    </rPh>
    <phoneticPr fontId="3"/>
  </si>
  <si>
    <r>
      <t>2015年</t>
    </r>
    <r>
      <rPr>
        <sz val="10.5"/>
        <color theme="1"/>
        <rFont val="ＭＳ Ｐ明朝"/>
        <family val="1"/>
        <charset val="128"/>
      </rPr>
      <t/>
    </r>
    <rPh sb="4" eb="5">
      <t>ネン</t>
    </rPh>
    <phoneticPr fontId="3"/>
  </si>
  <si>
    <r>
      <t>2016年</t>
    </r>
    <r>
      <rPr>
        <sz val="10.5"/>
        <color theme="1"/>
        <rFont val="ＭＳ Ｐ明朝"/>
        <family val="1"/>
        <charset val="128"/>
      </rPr>
      <t/>
    </r>
    <rPh sb="4" eb="5">
      <t>ネン</t>
    </rPh>
    <phoneticPr fontId="3"/>
  </si>
  <si>
    <r>
      <t>2017年</t>
    </r>
    <r>
      <rPr>
        <sz val="10.5"/>
        <color theme="1"/>
        <rFont val="ＭＳ Ｐ明朝"/>
        <family val="1"/>
        <charset val="128"/>
      </rPr>
      <t/>
    </r>
    <rPh sb="4" eb="5">
      <t>ネン</t>
    </rPh>
    <phoneticPr fontId="3"/>
  </si>
  <si>
    <r>
      <t>2018年</t>
    </r>
    <r>
      <rPr>
        <sz val="10.5"/>
        <color theme="1"/>
        <rFont val="ＭＳ Ｐ明朝"/>
        <family val="1"/>
        <charset val="128"/>
      </rPr>
      <t/>
    </r>
    <rPh sb="4" eb="5">
      <t>ネン</t>
    </rPh>
    <phoneticPr fontId="3"/>
  </si>
  <si>
    <t>設備市場</t>
    <phoneticPr fontId="3"/>
  </si>
  <si>
    <t>維持管理</t>
  </si>
  <si>
    <t>合計</t>
    <rPh sb="0" eb="2">
      <t>ゴウケイ</t>
    </rPh>
    <phoneticPr fontId="3"/>
  </si>
  <si>
    <t>合計（参考）</t>
    <rPh sb="3" eb="5">
      <t>サンコウ</t>
    </rPh>
    <phoneticPr fontId="3"/>
  </si>
  <si>
    <t>全体（兆円）</t>
    <rPh sb="0" eb="2">
      <t>ゼンタイ</t>
    </rPh>
    <rPh sb="3" eb="4">
      <t>チョウ</t>
    </rPh>
    <rPh sb="4" eb="5">
      <t>エン</t>
    </rPh>
    <phoneticPr fontId="3"/>
  </si>
  <si>
    <t>2011年
（実績）</t>
    <rPh sb="4" eb="5">
      <t>ネン</t>
    </rPh>
    <rPh sb="7" eb="9">
      <t>ジッセキ</t>
    </rPh>
    <phoneticPr fontId="3"/>
  </si>
  <si>
    <r>
      <t>2012年
（実績）</t>
    </r>
    <r>
      <rPr>
        <sz val="10.5"/>
        <color theme="1"/>
        <rFont val="ＭＳ Ｐ明朝"/>
        <family val="1"/>
        <charset val="128"/>
      </rPr>
      <t/>
    </r>
    <rPh sb="4" eb="5">
      <t>ネン</t>
    </rPh>
    <rPh sb="7" eb="9">
      <t>ジッセキ</t>
    </rPh>
    <phoneticPr fontId="3"/>
  </si>
  <si>
    <r>
      <t>2013年
（実績）</t>
    </r>
    <r>
      <rPr>
        <sz val="10.5"/>
        <color theme="1"/>
        <rFont val="ＭＳ Ｐ明朝"/>
        <family val="1"/>
        <charset val="128"/>
      </rPr>
      <t/>
    </r>
    <rPh sb="4" eb="5">
      <t>ネン</t>
    </rPh>
    <rPh sb="7" eb="9">
      <t>ジッセキ</t>
    </rPh>
    <phoneticPr fontId="3"/>
  </si>
  <si>
    <t>2014年
（予測）</t>
    <rPh sb="4" eb="5">
      <t>ネン</t>
    </rPh>
    <rPh sb="7" eb="9">
      <t>ヨソク</t>
    </rPh>
    <phoneticPr fontId="3"/>
  </si>
  <si>
    <r>
      <t>2015年
（予測）</t>
    </r>
    <r>
      <rPr>
        <sz val="10.5"/>
        <color theme="1"/>
        <rFont val="ＭＳ Ｐ明朝"/>
        <family val="1"/>
        <charset val="128"/>
      </rPr>
      <t/>
    </r>
    <rPh sb="4" eb="5">
      <t>ネン</t>
    </rPh>
    <rPh sb="7" eb="9">
      <t>ヨソク</t>
    </rPh>
    <phoneticPr fontId="3"/>
  </si>
  <si>
    <r>
      <t>2016年
（予測）</t>
    </r>
    <r>
      <rPr>
        <sz val="10.5"/>
        <color theme="1"/>
        <rFont val="ＭＳ Ｐ明朝"/>
        <family val="1"/>
        <charset val="128"/>
      </rPr>
      <t/>
    </r>
    <rPh sb="4" eb="5">
      <t>ネン</t>
    </rPh>
    <rPh sb="7" eb="9">
      <t>ヨソク</t>
    </rPh>
    <phoneticPr fontId="3"/>
  </si>
  <si>
    <r>
      <t>2017年
（予測）</t>
    </r>
    <r>
      <rPr>
        <sz val="10.5"/>
        <color theme="1"/>
        <rFont val="ＭＳ Ｐ明朝"/>
        <family val="1"/>
        <charset val="128"/>
      </rPr>
      <t/>
    </r>
    <rPh sb="4" eb="5">
      <t>ネン</t>
    </rPh>
    <rPh sb="7" eb="9">
      <t>ヨソク</t>
    </rPh>
    <phoneticPr fontId="3"/>
  </si>
  <si>
    <r>
      <t>2018年
（予測）</t>
    </r>
    <r>
      <rPr>
        <sz val="10.5"/>
        <color theme="1"/>
        <rFont val="ＭＳ Ｐ明朝"/>
        <family val="1"/>
        <charset val="128"/>
      </rPr>
      <t/>
    </r>
    <rPh sb="4" eb="5">
      <t>ネン</t>
    </rPh>
    <rPh sb="7" eb="9">
      <t>ヨソク</t>
    </rPh>
    <phoneticPr fontId="3"/>
  </si>
  <si>
    <t>設備</t>
    <phoneticPr fontId="3"/>
  </si>
  <si>
    <t>1-5-17図　世界の産業用水・排水市場規模の推移</t>
    <rPh sb="6" eb="7">
      <t>ズ</t>
    </rPh>
    <phoneticPr fontId="3"/>
  </si>
  <si>
    <t>（資料）特許庁「平成28年度特許出願技術動向調査報告書『水処理』」</t>
    <rPh sb="1" eb="3">
      <t>シリョウ</t>
    </rPh>
    <rPh sb="4" eb="7">
      <t>トッキョチョウ</t>
    </rPh>
    <rPh sb="8" eb="10">
      <t>ヘイセイ</t>
    </rPh>
    <rPh sb="12" eb="14">
      <t>ネンド</t>
    </rPh>
    <rPh sb="14" eb="16">
      <t>トッキョ</t>
    </rPh>
    <rPh sb="16" eb="18">
      <t>シュツガン</t>
    </rPh>
    <rPh sb="18" eb="20">
      <t>ギジュツ</t>
    </rPh>
    <rPh sb="20" eb="22">
      <t>ドウコウ</t>
    </rPh>
    <rPh sb="22" eb="24">
      <t>チョウサ</t>
    </rPh>
    <rPh sb="24" eb="27">
      <t>ホウコクショ</t>
    </rPh>
    <rPh sb="28" eb="29">
      <t>ミズ</t>
    </rPh>
    <rPh sb="29" eb="31">
      <t>ショリ</t>
    </rPh>
    <phoneticPr fontId="3"/>
  </si>
  <si>
    <t>（出典）経済産業省「水ビジネス市場に関する同行調査」2015年3月を基に作成</t>
    <rPh sb="1" eb="3">
      <t>シュッテン</t>
    </rPh>
    <rPh sb="4" eb="6">
      <t>ケイザイ</t>
    </rPh>
    <rPh sb="6" eb="9">
      <t>サンギョウショウ</t>
    </rPh>
    <rPh sb="10" eb="11">
      <t>ミズ</t>
    </rPh>
    <rPh sb="15" eb="17">
      <t>シジョウ</t>
    </rPh>
    <rPh sb="18" eb="19">
      <t>カン</t>
    </rPh>
    <rPh sb="21" eb="23">
      <t>ドウコウ</t>
    </rPh>
    <rPh sb="23" eb="25">
      <t>チョウサ</t>
    </rPh>
    <rPh sb="30" eb="31">
      <t>ネン</t>
    </rPh>
    <rPh sb="32" eb="33">
      <t>ガツ</t>
    </rPh>
    <rPh sb="34" eb="35">
      <t>モト</t>
    </rPh>
    <rPh sb="36" eb="38">
      <t>サクセイ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</si>
</sst>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0.5"/>
      <color theme="1"/>
      <name val="Century"/>
      <family val="1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1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7" fillId="0" borderId="2" xfId="2" applyNumberFormat="1" applyFont="1" applyBorder="1" applyAlignment="1">
      <alignment horizontal="center"/>
    </xf>
    <xf numFmtId="38" fontId="7" fillId="0" borderId="1" xfId="1" applyFont="1" applyBorder="1" applyAlignment="1">
      <alignment horizontal="right"/>
    </xf>
    <xf numFmtId="49" fontId="7" fillId="0" borderId="3" xfId="2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435476290633067E-2"/>
          <c:y val="3.9410752856171447E-2"/>
          <c:w val="0.8808365230530063"/>
          <c:h val="0.818659521661282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'1-5-17図　世界の産業用水・排水市場規模の推移'!$E$12</c:f>
              <c:strCache>
                <c:ptCount val="1"/>
                <c:pt idx="0">
                  <c:v>設備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'1-5-17図　世界の産業用水・排水市場規模の推移'!$F$11:$M$11</c:f>
              <c:strCache>
                <c:ptCount val="8"/>
                <c:pt idx="0">
                  <c:v>2011年
（実績）</c:v>
                </c:pt>
                <c:pt idx="1">
                  <c:v>2012年
（実績）</c:v>
                </c:pt>
                <c:pt idx="2">
                  <c:v>2013年
（実績）</c:v>
                </c:pt>
                <c:pt idx="3">
                  <c:v>2014年
（予測）</c:v>
                </c:pt>
                <c:pt idx="4">
                  <c:v>2015年
（予測）</c:v>
                </c:pt>
                <c:pt idx="5">
                  <c:v>2016年
（予測）</c:v>
                </c:pt>
                <c:pt idx="6">
                  <c:v>2017年
（予測）</c:v>
                </c:pt>
                <c:pt idx="7">
                  <c:v>2018年
（予測）</c:v>
                </c:pt>
              </c:strCache>
            </c:strRef>
          </c:cat>
          <c:val>
            <c:numRef>
              <c:f>'1-5-17図　世界の産業用水・排水市場規模の推移'!$F$12:$M$12</c:f>
              <c:numCache>
                <c:formatCode>#,##0</c:formatCode>
                <c:ptCount val="8"/>
                <c:pt idx="0">
                  <c:v>1.551671</c:v>
                </c:pt>
                <c:pt idx="1">
                  <c:v>1.6907000000000001</c:v>
                </c:pt>
                <c:pt idx="2">
                  <c:v>1.7651490000000001</c:v>
                </c:pt>
                <c:pt idx="3">
                  <c:v>1.8412980000000001</c:v>
                </c:pt>
                <c:pt idx="4">
                  <c:v>1.9831620000000001</c:v>
                </c:pt>
                <c:pt idx="5">
                  <c:v>2.118249</c:v>
                </c:pt>
                <c:pt idx="6">
                  <c:v>2.2865039999999999</c:v>
                </c:pt>
                <c:pt idx="7">
                  <c:v>2.511606</c:v>
                </c:pt>
              </c:numCache>
            </c:numRef>
          </c:val>
        </c:ser>
        <c:ser>
          <c:idx val="1"/>
          <c:order val="1"/>
          <c:tx>
            <c:strRef>
              <c:f>'1-5-17図　世界の産業用水・排水市場規模の推移'!$E$13</c:f>
              <c:strCache>
                <c:ptCount val="1"/>
                <c:pt idx="0">
                  <c:v>維持管理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tx1">
                  <a:lumMod val="75000"/>
                  <a:lumOff val="25000"/>
                </a:schemeClr>
              </a:solidFill>
            </a:ln>
          </c:spPr>
          <c:invertIfNegative val="0"/>
          <c:cat>
            <c:strRef>
              <c:f>'1-5-17図　世界の産業用水・排水市場規模の推移'!$F$11:$M$11</c:f>
              <c:strCache>
                <c:ptCount val="8"/>
                <c:pt idx="0">
                  <c:v>2011年
（実績）</c:v>
                </c:pt>
                <c:pt idx="1">
                  <c:v>2012年
（実績）</c:v>
                </c:pt>
                <c:pt idx="2">
                  <c:v>2013年
（実績）</c:v>
                </c:pt>
                <c:pt idx="3">
                  <c:v>2014年
（予測）</c:v>
                </c:pt>
                <c:pt idx="4">
                  <c:v>2015年
（予測）</c:v>
                </c:pt>
                <c:pt idx="5">
                  <c:v>2016年
（予測）</c:v>
                </c:pt>
                <c:pt idx="6">
                  <c:v>2017年
（予測）</c:v>
                </c:pt>
                <c:pt idx="7">
                  <c:v>2018年
（予測）</c:v>
                </c:pt>
              </c:strCache>
            </c:strRef>
          </c:cat>
          <c:val>
            <c:numRef>
              <c:f>'1-5-17図　世界の産業用水・排水市場規模の推移'!$F$13:$M$13</c:f>
              <c:numCache>
                <c:formatCode>#,##0</c:formatCode>
                <c:ptCount val="8"/>
                <c:pt idx="0">
                  <c:v>3.0070489999999999</c:v>
                </c:pt>
                <c:pt idx="1">
                  <c:v>3.2781539999999998</c:v>
                </c:pt>
                <c:pt idx="2">
                  <c:v>3.4223599999999998</c:v>
                </c:pt>
                <c:pt idx="3">
                  <c:v>3.57</c:v>
                </c:pt>
                <c:pt idx="4">
                  <c:v>3.8448760000000002</c:v>
                </c:pt>
                <c:pt idx="5">
                  <c:v>4.1067349999999996</c:v>
                </c:pt>
                <c:pt idx="6">
                  <c:v>4.4327480000000001</c:v>
                </c:pt>
                <c:pt idx="7">
                  <c:v>4.8690790000000002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7887824"/>
        <c:axId val="1247888912"/>
      </c:barChart>
      <c:catAx>
        <c:axId val="1247887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ja-JP"/>
          </a:p>
        </c:txPr>
        <c:crossAx val="1247888912"/>
        <c:crosses val="autoZero"/>
        <c:auto val="1"/>
        <c:lblAlgn val="ctr"/>
        <c:lblOffset val="100"/>
        <c:noMultiLvlLbl val="0"/>
      </c:catAx>
      <c:valAx>
        <c:axId val="124788891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 sz="1400"/>
                </a:pPr>
                <a:r>
                  <a:rPr lang="ja-JP" altLang="en-US" sz="1400"/>
                  <a:t>水処理市場規模</a:t>
                </a:r>
              </a:p>
            </c:rich>
          </c:tx>
          <c:layout/>
          <c:overlay val="0"/>
        </c:title>
        <c:numFmt formatCode="#,##0" sourceLinked="1"/>
        <c:majorTickMark val="in"/>
        <c:minorTickMark val="none"/>
        <c:tickLblPos val="nextTo"/>
        <c:txPr>
          <a:bodyPr/>
          <a:lstStyle/>
          <a:p>
            <a:pPr>
              <a:defRPr sz="1400" b="0"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2478878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7398763058740674"/>
          <c:y val="5.2930859944932088E-2"/>
          <c:w val="0.1627370125475637"/>
          <c:h val="0.1884396621170919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</c:spPr>
      <c:txPr>
        <a:bodyPr/>
        <a:lstStyle/>
        <a:p>
          <a:pPr>
            <a:defRPr sz="1400" b="1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842963</xdr:colOff>
      <xdr:row>20</xdr:row>
      <xdr:rowOff>128586</xdr:rowOff>
    </xdr:from>
    <xdr:to>
      <xdr:col>11</xdr:col>
      <xdr:colOff>161926</xdr:colOff>
      <xdr:row>47</xdr:row>
      <xdr:rowOff>133349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0.01863</cdr:x>
      <cdr:y>0.05858</cdr:y>
    </cdr:from>
    <cdr:to>
      <cdr:x>0.10333</cdr:x>
      <cdr:y>0.12641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7163" y="271464"/>
          <a:ext cx="714376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altLang="ja-JP" sz="11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lang="ja-JP" altLang="en-US" sz="11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兆円</a:t>
          </a:r>
          <a:r>
            <a:rPr lang="en-US" altLang="ja-JP" sz="1100" b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endParaRPr lang="ja-JP" altLang="en-US" sz="1100" b="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N53"/>
  <sheetViews>
    <sheetView tabSelected="1" topLeftCell="C13" workbookViewId="0">
      <selection activeCell="E53" sqref="E53:I53"/>
    </sheetView>
  </sheetViews>
  <sheetFormatPr defaultRowHeight="13.5"/>
  <cols>
    <col min="5" max="5" width="14.125" style="3" bestFit="1" customWidth="1"/>
    <col min="6" max="13" width="14.875" customWidth="1"/>
    <col min="14" max="14" width="21.25" customWidth="1"/>
  </cols>
  <sheetData>
    <row r="3" spans="5:14" s="3" customFormat="1" ht="15">
      <c r="E3" s="1"/>
      <c r="F3" s="1" t="s">
        <v>0</v>
      </c>
      <c r="G3" s="1" t="s">
        <v>1</v>
      </c>
      <c r="H3" s="1" t="s">
        <v>2</v>
      </c>
      <c r="I3" s="1" t="s">
        <v>3</v>
      </c>
      <c r="J3" s="1" t="s">
        <v>4</v>
      </c>
      <c r="K3" s="1" t="s">
        <v>5</v>
      </c>
      <c r="L3" s="1" t="s">
        <v>6</v>
      </c>
      <c r="M3" s="1" t="s">
        <v>7</v>
      </c>
      <c r="N3" s="2"/>
    </row>
    <row r="4" spans="5:14" ht="15.75">
      <c r="E4" s="4" t="s">
        <v>8</v>
      </c>
      <c r="F4" s="5">
        <v>1551671</v>
      </c>
      <c r="G4" s="5">
        <v>1690700</v>
      </c>
      <c r="H4" s="5">
        <v>1765149</v>
      </c>
      <c r="I4" s="5">
        <v>1841298</v>
      </c>
      <c r="J4" s="5">
        <v>1983162</v>
      </c>
      <c r="K4" s="5">
        <v>2118249</v>
      </c>
      <c r="L4" s="5">
        <v>2286504</v>
      </c>
      <c r="M4" s="5">
        <v>2511606</v>
      </c>
    </row>
    <row r="5" spans="5:14" ht="15.75">
      <c r="E5" s="6" t="s">
        <v>9</v>
      </c>
      <c r="F5" s="5">
        <v>3007049</v>
      </c>
      <c r="G5" s="5">
        <v>3278154</v>
      </c>
      <c r="H5" s="5">
        <v>3422360</v>
      </c>
      <c r="I5" s="5">
        <v>3570000</v>
      </c>
      <c r="J5" s="5">
        <v>3844876</v>
      </c>
      <c r="K5" s="5">
        <v>4106735</v>
      </c>
      <c r="L5" s="5">
        <v>4432748</v>
      </c>
      <c r="M5" s="5">
        <v>4869079</v>
      </c>
    </row>
    <row r="6" spans="5:14" ht="15">
      <c r="E6" s="1" t="s">
        <v>10</v>
      </c>
      <c r="F6" s="7">
        <f t="shared" ref="F6:M6" si="0">SUM(F4:F5)</f>
        <v>4558720</v>
      </c>
      <c r="G6" s="7">
        <f t="shared" si="0"/>
        <v>4968854</v>
      </c>
      <c r="H6" s="7">
        <f t="shared" si="0"/>
        <v>5187509</v>
      </c>
      <c r="I6" s="7">
        <f t="shared" si="0"/>
        <v>5411298</v>
      </c>
      <c r="J6" s="7">
        <f t="shared" si="0"/>
        <v>5828038</v>
      </c>
      <c r="K6" s="7">
        <f t="shared" si="0"/>
        <v>6224984</v>
      </c>
      <c r="L6" s="7">
        <f t="shared" si="0"/>
        <v>6719252</v>
      </c>
      <c r="M6" s="7">
        <f t="shared" si="0"/>
        <v>7380685</v>
      </c>
    </row>
    <row r="7" spans="5:14" ht="15.75">
      <c r="E7" s="8" t="s">
        <v>11</v>
      </c>
      <c r="F7" s="5">
        <v>4558720</v>
      </c>
      <c r="G7" s="5">
        <v>4968854</v>
      </c>
      <c r="H7" s="5">
        <v>5187509</v>
      </c>
      <c r="I7" s="5">
        <v>5411298</v>
      </c>
      <c r="J7" s="5">
        <v>5828039</v>
      </c>
      <c r="K7" s="5">
        <v>6224984</v>
      </c>
      <c r="L7" s="5">
        <v>6719252</v>
      </c>
      <c r="M7" s="5">
        <v>7380685</v>
      </c>
    </row>
    <row r="8" spans="5:14" ht="15.75">
      <c r="E8" s="9"/>
      <c r="F8" s="10"/>
      <c r="G8" s="10"/>
      <c r="H8" s="10"/>
      <c r="I8" s="10"/>
      <c r="J8" s="10"/>
      <c r="K8" s="10"/>
      <c r="L8" s="10"/>
      <c r="M8" s="10"/>
    </row>
    <row r="9" spans="5:14" ht="15.75">
      <c r="E9" s="9"/>
      <c r="F9" s="10"/>
      <c r="G9" s="10"/>
      <c r="H9" s="10"/>
      <c r="I9" s="10"/>
      <c r="J9" s="10"/>
      <c r="K9" s="10"/>
      <c r="L9" s="10"/>
      <c r="M9" s="10"/>
    </row>
    <row r="10" spans="5:14" ht="15.75">
      <c r="E10" s="11" t="s">
        <v>12</v>
      </c>
      <c r="F10" s="10"/>
      <c r="G10" s="10"/>
      <c r="H10" s="10"/>
      <c r="I10" s="10"/>
      <c r="J10" s="10"/>
      <c r="K10" s="10"/>
      <c r="L10" s="10"/>
      <c r="M10" s="10"/>
    </row>
    <row r="11" spans="5:14" ht="30">
      <c r="E11" s="1"/>
      <c r="F11" s="12" t="s">
        <v>13</v>
      </c>
      <c r="G11" s="12" t="s">
        <v>14</v>
      </c>
      <c r="H11" s="12" t="s">
        <v>15</v>
      </c>
      <c r="I11" s="12" t="s">
        <v>16</v>
      </c>
      <c r="J11" s="12" t="s">
        <v>17</v>
      </c>
      <c r="K11" s="12" t="s">
        <v>18</v>
      </c>
      <c r="L11" s="12" t="s">
        <v>19</v>
      </c>
      <c r="M11" s="12" t="s">
        <v>20</v>
      </c>
    </row>
    <row r="12" spans="5:14" ht="15.75">
      <c r="E12" s="4" t="s">
        <v>21</v>
      </c>
      <c r="F12" s="7">
        <f>F4/1000000</f>
        <v>1.551671</v>
      </c>
      <c r="G12" s="7">
        <f t="shared" ref="G12:M15" si="1">G4/1000000</f>
        <v>1.6907000000000001</v>
      </c>
      <c r="H12" s="7">
        <f t="shared" si="1"/>
        <v>1.7651490000000001</v>
      </c>
      <c r="I12" s="7">
        <f t="shared" si="1"/>
        <v>1.8412980000000001</v>
      </c>
      <c r="J12" s="7">
        <f t="shared" si="1"/>
        <v>1.9831620000000001</v>
      </c>
      <c r="K12" s="7">
        <f t="shared" si="1"/>
        <v>2.118249</v>
      </c>
      <c r="L12" s="7">
        <f t="shared" si="1"/>
        <v>2.2865039999999999</v>
      </c>
      <c r="M12" s="7">
        <f t="shared" si="1"/>
        <v>2.511606</v>
      </c>
    </row>
    <row r="13" spans="5:14" ht="15.75">
      <c r="E13" s="6" t="s">
        <v>9</v>
      </c>
      <c r="F13" s="7">
        <f>F5/1000000</f>
        <v>3.0070489999999999</v>
      </c>
      <c r="G13" s="7">
        <f t="shared" si="1"/>
        <v>3.2781539999999998</v>
      </c>
      <c r="H13" s="7">
        <f t="shared" si="1"/>
        <v>3.4223599999999998</v>
      </c>
      <c r="I13" s="7">
        <f t="shared" si="1"/>
        <v>3.57</v>
      </c>
      <c r="J13" s="7">
        <f t="shared" si="1"/>
        <v>3.8448760000000002</v>
      </c>
      <c r="K13" s="7">
        <f t="shared" si="1"/>
        <v>4.1067349999999996</v>
      </c>
      <c r="L13" s="7">
        <f t="shared" si="1"/>
        <v>4.4327480000000001</v>
      </c>
      <c r="M13" s="7">
        <f t="shared" si="1"/>
        <v>4.8690790000000002</v>
      </c>
    </row>
    <row r="14" spans="5:14" ht="15">
      <c r="E14" s="1" t="s">
        <v>10</v>
      </c>
      <c r="F14" s="7">
        <f>F6/1000000</f>
        <v>4.5587200000000001</v>
      </c>
      <c r="G14" s="7">
        <f t="shared" si="1"/>
        <v>4.9688540000000003</v>
      </c>
      <c r="H14" s="7">
        <f t="shared" si="1"/>
        <v>5.1875090000000004</v>
      </c>
      <c r="I14" s="7">
        <f t="shared" si="1"/>
        <v>5.4112980000000004</v>
      </c>
      <c r="J14" s="7">
        <f t="shared" si="1"/>
        <v>5.8280380000000003</v>
      </c>
      <c r="K14" s="7">
        <f t="shared" si="1"/>
        <v>6.2249840000000001</v>
      </c>
      <c r="L14" s="7">
        <f t="shared" si="1"/>
        <v>6.719252</v>
      </c>
      <c r="M14" s="7">
        <f t="shared" si="1"/>
        <v>7.3806849999999997</v>
      </c>
    </row>
    <row r="15" spans="5:14" ht="15">
      <c r="E15" s="8" t="s">
        <v>11</v>
      </c>
      <c r="F15" s="7">
        <f>F7/1000000</f>
        <v>4.5587200000000001</v>
      </c>
      <c r="G15" s="7">
        <f t="shared" si="1"/>
        <v>4.9688540000000003</v>
      </c>
      <c r="H15" s="7">
        <f t="shared" si="1"/>
        <v>5.1875090000000004</v>
      </c>
      <c r="I15" s="7">
        <f t="shared" si="1"/>
        <v>5.4112980000000004</v>
      </c>
      <c r="J15" s="7">
        <f t="shared" si="1"/>
        <v>5.8280390000000004</v>
      </c>
      <c r="K15" s="7">
        <f t="shared" si="1"/>
        <v>6.2249840000000001</v>
      </c>
      <c r="L15" s="7">
        <f t="shared" si="1"/>
        <v>6.719252</v>
      </c>
      <c r="M15" s="7">
        <f t="shared" si="1"/>
        <v>7.3806849999999997</v>
      </c>
    </row>
    <row r="18" spans="5:9">
      <c r="E18" s="13" t="s">
        <v>22</v>
      </c>
      <c r="F18" s="13"/>
      <c r="G18" s="13"/>
      <c r="H18" s="13"/>
      <c r="I18" s="13"/>
    </row>
    <row r="52" spans="5:9">
      <c r="E52" s="13" t="s">
        <v>24</v>
      </c>
      <c r="F52" s="13"/>
      <c r="G52" s="13"/>
      <c r="H52" s="13"/>
      <c r="I52" s="13"/>
    </row>
    <row r="53" spans="5:9">
      <c r="E53" s="13" t="s">
        <v>23</v>
      </c>
      <c r="F53" s="13"/>
      <c r="G53" s="13"/>
      <c r="H53" s="13"/>
      <c r="I53" s="13"/>
    </row>
  </sheetData>
  <mergeCells count="3">
    <mergeCell ref="E52:I52"/>
    <mergeCell ref="E53:I53"/>
    <mergeCell ref="E18:I18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1-5-17図　世界の産業用水・排水市場規模の推移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5278</cp:lastModifiedBy>
  <dcterms:created xsi:type="dcterms:W3CDTF">2017-01-13T01:10:53Z</dcterms:created>
  <dcterms:modified xsi:type="dcterms:W3CDTF">2017-09-29T09:42:18Z</dcterms:modified>
</cp:coreProperties>
</file>