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0" yWindow="0" windowWidth="26865" windowHeight="18900"/>
  </bookViews>
  <sheets>
    <sheet name="1-5-35図　出願人国籍（地域）別出願件数（出願先日米欧中韓" sheetId="1" r:id="rId1"/>
  </sheets>
  <definedNames>
    <definedName name="_xlnm._FilterDatabase" localSheetId="0" hidden="1">'1-5-35図　出願人国籍（地域）別出願件数（出願先日米欧中韓'!$B$2:$AI$816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40878.8616550926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stOffset" hidden="1">1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" i="1" l="1"/>
  <c r="AK9" i="1" l="1"/>
  <c r="AH3" i="1"/>
  <c r="AH4" i="1"/>
  <c r="AH5" i="1"/>
  <c r="AH6" i="1"/>
  <c r="AH7" i="1"/>
  <c r="AH8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AK8" i="1"/>
  <c r="AK7" i="1"/>
  <c r="AK6" i="1"/>
  <c r="AK5" i="1"/>
  <c r="AK4" i="1"/>
  <c r="AK3" i="1"/>
  <c r="AA1" i="1"/>
  <c r="AI5" i="1" l="1"/>
  <c r="AJ5" i="1" s="1"/>
  <c r="AH9" i="1"/>
  <c r="AI3" i="1" s="1"/>
  <c r="AJ3" i="1" s="1"/>
  <c r="AJ9" i="1" l="1"/>
  <c r="AI9" i="1"/>
  <c r="AI8" i="1"/>
  <c r="AJ8" i="1" s="1"/>
  <c r="AI4" i="1"/>
  <c r="AJ4" i="1" s="1"/>
  <c r="AI6" i="1"/>
  <c r="AJ6" i="1" s="1"/>
  <c r="AI7" i="1"/>
  <c r="AJ7" i="1" s="1"/>
</calcChain>
</file>

<file path=xl/sharedStrings.xml><?xml version="1.0" encoding="utf-8"?>
<sst xmlns="http://schemas.openxmlformats.org/spreadsheetml/2006/main" count="23" uniqueCount="19">
  <si>
    <t>出願人国籍</t>
    <rPh sb="0" eb="2">
      <t>シュツガン</t>
    </rPh>
    <rPh sb="2" eb="3">
      <t>ニン</t>
    </rPh>
    <rPh sb="3" eb="5">
      <t>コクセキ</t>
    </rPh>
    <phoneticPr fontId="7"/>
  </si>
  <si>
    <t>合計</t>
    <rPh sb="0" eb="2">
      <t>ゴウケイ</t>
    </rPh>
    <phoneticPr fontId="7"/>
  </si>
  <si>
    <t>比率</t>
    <rPh sb="0" eb="2">
      <t>ヒリツ</t>
    </rPh>
    <phoneticPr fontId="7"/>
  </si>
  <si>
    <t>円グラフの表示</t>
    <rPh sb="0" eb="1">
      <t>エン</t>
    </rPh>
    <rPh sb="5" eb="7">
      <t>ヒョウジ</t>
    </rPh>
    <phoneticPr fontId="7"/>
  </si>
  <si>
    <t>棒グラフの凡例</t>
    <rPh sb="0" eb="1">
      <t>ボウ</t>
    </rPh>
    <rPh sb="5" eb="7">
      <t>ハンレイ</t>
    </rPh>
    <phoneticPr fontId="7"/>
  </si>
  <si>
    <t>日本</t>
    <phoneticPr fontId="7"/>
  </si>
  <si>
    <t>日本国籍</t>
    <rPh sb="0" eb="2">
      <t>ニホン</t>
    </rPh>
    <rPh sb="2" eb="4">
      <t>コクセキ</t>
    </rPh>
    <phoneticPr fontId="5"/>
  </si>
  <si>
    <t>米国</t>
    <phoneticPr fontId="7"/>
  </si>
  <si>
    <t>米国籍</t>
    <rPh sb="0" eb="3">
      <t>ベイコクセキ</t>
    </rPh>
    <phoneticPr fontId="5"/>
  </si>
  <si>
    <t>欧州</t>
    <phoneticPr fontId="7"/>
  </si>
  <si>
    <t>欧州国籍</t>
    <rPh sb="0" eb="2">
      <t>オウシュウ</t>
    </rPh>
    <rPh sb="2" eb="4">
      <t>コクセキ</t>
    </rPh>
    <phoneticPr fontId="5"/>
  </si>
  <si>
    <t>中国</t>
    <phoneticPr fontId="7"/>
  </si>
  <si>
    <t>中国籍</t>
    <rPh sb="0" eb="2">
      <t>チュウゴク</t>
    </rPh>
    <rPh sb="2" eb="3">
      <t>セキ</t>
    </rPh>
    <phoneticPr fontId="5"/>
  </si>
  <si>
    <t>韓国</t>
    <phoneticPr fontId="7"/>
  </si>
  <si>
    <t>韓国籍</t>
    <rPh sb="0" eb="2">
      <t>カンコク</t>
    </rPh>
    <rPh sb="2" eb="3">
      <t>セキ</t>
    </rPh>
    <phoneticPr fontId="5"/>
  </si>
  <si>
    <t>その他</t>
    <rPh sb="2" eb="3">
      <t>タ</t>
    </rPh>
    <phoneticPr fontId="5"/>
  </si>
  <si>
    <t>（資料）特許庁「平成28年度特許出願技術動向調査報告書『ファインバブル技術』」</t>
    <rPh sb="4" eb="7">
      <t>トッキョチョウ</t>
    </rPh>
    <phoneticPr fontId="5"/>
  </si>
  <si>
    <t>(備考）2013以降は､ﾃﾞｰﾀﾍﾞｰｽ収録の遅れ、PCT国際出願各国移行のずれ等で、全データを反映していない可能性がある。</t>
  </si>
  <si>
    <t>1-5-35図　出願人国籍（地域）別出願件数推移（出願先：日米欧中韓）</t>
    <rPh sb="6" eb="7">
      <t>ズ</t>
    </rPh>
    <rPh sb="8" eb="13">
      <t>シュツガンジンコクセキ</t>
    </rPh>
    <rPh sb="14" eb="16">
      <t>チイキ</t>
    </rPh>
    <rPh sb="17" eb="18">
      <t>ベツ</t>
    </rPh>
    <rPh sb="18" eb="20">
      <t>シュツガン</t>
    </rPh>
    <rPh sb="20" eb="22">
      <t>ケンスウ</t>
    </rPh>
    <rPh sb="22" eb="24">
      <t>スイイ</t>
    </rPh>
    <rPh sb="25" eb="27">
      <t>シュツガン</t>
    </rPh>
    <rPh sb="27" eb="28">
      <t>サキ</t>
    </rPh>
    <rPh sb="29" eb="31">
      <t>ニチベイ</t>
    </rPh>
    <rPh sb="31" eb="32">
      <t>オウ</t>
    </rPh>
    <rPh sb="32" eb="33">
      <t>チュウ</t>
    </rPh>
    <rPh sb="33" eb="34">
      <t>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</si>
</sst>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-* #,##0_-;\-* #,##0_-;_-* &quot;-&quot;_-;_-@_-"/>
    <numFmt numFmtId="177" formatCode="#,##0_);[Red]\(#,##0\)"/>
    <numFmt numFmtId="178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1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9" fillId="0" borderId="0"/>
    <xf numFmtId="0" fontId="9" fillId="0" borderId="0"/>
    <xf numFmtId="176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34">
    <xf numFmtId="0" fontId="0" fillId="0" borderId="0" xfId="0">
      <alignment vertical="center"/>
    </xf>
    <xf numFmtId="0" fontId="6" fillId="2" borderId="0" xfId="2" applyFont="1" applyFill="1"/>
    <xf numFmtId="0" fontId="8" fillId="0" borderId="0" xfId="2" applyFont="1" applyAlignment="1">
      <alignment horizontal="right"/>
    </xf>
    <xf numFmtId="0" fontId="2" fillId="3" borderId="1" xfId="3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Alignment="1"/>
    <xf numFmtId="0" fontId="2" fillId="4" borderId="1" xfId="3" applyFont="1" applyFill="1" applyBorder="1" applyAlignment="1">
      <alignment horizontal="center"/>
    </xf>
    <xf numFmtId="0" fontId="3" fillId="0" borderId="1" xfId="2" applyFont="1" applyBorder="1"/>
    <xf numFmtId="0" fontId="10" fillId="0" borderId="1" xfId="0" applyFont="1" applyBorder="1">
      <alignment vertical="center"/>
    </xf>
    <xf numFmtId="0" fontId="3" fillId="0" borderId="0" xfId="2" applyFont="1" applyFill="1"/>
    <xf numFmtId="0" fontId="2" fillId="0" borderId="1" xfId="4" applyFont="1" applyFill="1" applyBorder="1" applyAlignment="1">
      <alignment wrapText="1"/>
    </xf>
    <xf numFmtId="177" fontId="2" fillId="0" borderId="1" xfId="5" applyNumberFormat="1" applyFont="1" applyFill="1" applyBorder="1" applyAlignment="1">
      <alignment horizontal="right" wrapText="1"/>
    </xf>
    <xf numFmtId="178" fontId="10" fillId="0" borderId="1" xfId="6" applyNumberFormat="1" applyFont="1" applyBorder="1" applyAlignment="1"/>
    <xf numFmtId="0" fontId="2" fillId="0" borderId="1" xfId="3" applyFont="1" applyFill="1" applyBorder="1" applyAlignment="1"/>
    <xf numFmtId="0" fontId="3" fillId="0" borderId="0" xfId="2" applyFont="1" applyAlignment="1">
      <alignment horizontal="right"/>
    </xf>
    <xf numFmtId="0" fontId="3" fillId="0" borderId="0" xfId="2" applyFont="1" applyBorder="1"/>
    <xf numFmtId="0" fontId="3" fillId="0" borderId="0" xfId="2"/>
    <xf numFmtId="0" fontId="2" fillId="5" borderId="1" xfId="4" applyFont="1" applyFill="1" applyBorder="1" applyAlignment="1">
      <alignment wrapText="1"/>
    </xf>
    <xf numFmtId="177" fontId="11" fillId="6" borderId="1" xfId="7" applyNumberFormat="1" applyFont="1" applyFill="1" applyBorder="1">
      <alignment vertical="center"/>
    </xf>
    <xf numFmtId="177" fontId="3" fillId="7" borderId="1" xfId="5" applyNumberFormat="1" applyFont="1" applyFill="1" applyBorder="1" applyAlignment="1">
      <alignment vertical="top"/>
    </xf>
    <xf numFmtId="178" fontId="10" fillId="6" borderId="1" xfId="6" applyNumberFormat="1" applyFont="1" applyFill="1" applyBorder="1" applyAlignment="1"/>
    <xf numFmtId="0" fontId="2" fillId="5" borderId="1" xfId="3" applyFont="1" applyFill="1" applyBorder="1" applyAlignment="1"/>
    <xf numFmtId="0" fontId="2" fillId="6" borderId="1" xfId="3" applyFont="1" applyFill="1" applyBorder="1" applyAlignment="1"/>
    <xf numFmtId="0" fontId="3" fillId="0" borderId="0" xfId="2" applyFill="1"/>
    <xf numFmtId="0" fontId="3" fillId="0" borderId="0" xfId="2" applyAlignment="1"/>
    <xf numFmtId="0" fontId="3" fillId="0" borderId="0" xfId="2" applyBorder="1"/>
    <xf numFmtId="0" fontId="12" fillId="0" borderId="0" xfId="8" applyFont="1" applyFill="1" applyBorder="1" applyAlignment="1">
      <alignment wrapText="1"/>
    </xf>
    <xf numFmtId="0" fontId="4" fillId="0" borderId="0" xfId="1" applyFill="1" applyBorder="1" applyAlignment="1"/>
    <xf numFmtId="0" fontId="6" fillId="0" borderId="0" xfId="2" applyFont="1" applyFill="1" applyBorder="1"/>
    <xf numFmtId="0" fontId="3" fillId="0" borderId="0" xfId="2" applyFont="1" applyFill="1" applyBorder="1"/>
    <xf numFmtId="0" fontId="10" fillId="0" borderId="0" xfId="0" applyFont="1" applyFill="1" applyBorder="1">
      <alignment vertical="center"/>
    </xf>
    <xf numFmtId="0" fontId="0" fillId="0" borderId="0" xfId="0" applyFill="1" applyBorder="1" applyAlignment="1"/>
    <xf numFmtId="0" fontId="3" fillId="0" borderId="0" xfId="2" applyFont="1" applyFill="1" applyBorder="1" applyAlignment="1">
      <alignment horizontal="right"/>
    </xf>
    <xf numFmtId="0" fontId="3" fillId="0" borderId="0" xfId="2" applyFill="1" applyBorder="1"/>
  </cellXfs>
  <cellStyles count="9">
    <cellStyle name="パーセント 2" xfId="6"/>
    <cellStyle name="ハイパーリンク" xfId="1" builtinId="8"/>
    <cellStyle name="桁区切り 2" xfId="5"/>
    <cellStyle name="桁区切り 3" xfId="7"/>
    <cellStyle name="標準" xfId="0" builtinId="0"/>
    <cellStyle name="標準 2" xfId="2"/>
    <cellStyle name="標準_10_出願先国別_出願人国籍別中分類推移" xfId="8"/>
    <cellStyle name="標準_出願人国籍用 (2)" xfId="3"/>
    <cellStyle name="標準_図1-2-3" xfId="4"/>
  </cellStyles>
  <dxfs count="0"/>
  <tableStyles count="0" defaultTableStyle="TableStyleMedium2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642634207241"/>
          <c:y val="0.26910111111111101"/>
          <c:w val="0.40696285892634199"/>
          <c:h val="0.48292925925925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04197597617901E-2"/>
          <c:y val="3.3003215023653998E-2"/>
          <c:w val="0.83390426986380595"/>
          <c:h val="0.67642257894041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'1-5-35図　出願人国籍（地域）別出願件数（出願先日米欧中韓'!$AK$3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chemeClr val="accent5"/>
            </a:solidFill>
            <a:ln w="9525">
              <a:solidFill>
                <a:schemeClr val="tx1"/>
              </a:solidFill>
              <a:prstDash val="solid"/>
            </a:ln>
          </c:spPr>
          <c:invertIfNegative val="0"/>
          <c:dPt>
            <c:idx val="27"/>
            <c:invertIfNegative val="0"/>
            <c:bubble3D val="0"/>
            <c:spPr>
              <a:solidFill>
                <a:schemeClr val="accent5"/>
              </a:solidFill>
              <a:ln w="9525">
                <a:solidFill>
                  <a:schemeClr val="tx1"/>
                </a:solidFill>
                <a:prstDash val="solid"/>
                <a:round/>
              </a:ln>
              <a:effectLst/>
              <a:extLst/>
            </c:spPr>
          </c:dPt>
          <c:dPt>
            <c:idx val="28"/>
            <c:invertIfNegative val="0"/>
            <c:bubble3D val="0"/>
            <c:spPr>
              <a:solidFill>
                <a:schemeClr val="accent5"/>
              </a:solidFill>
              <a:ln w="9525">
                <a:solidFill>
                  <a:schemeClr val="tx1"/>
                </a:solidFill>
                <a:prstDash val="solid"/>
                <a:round/>
              </a:ln>
              <a:effectLst/>
              <a:extLst/>
            </c:spPr>
          </c:dPt>
          <c:cat>
            <c:numRef>
              <c:f>'1-5-35図　出願人国籍（地域）別出願件数（出願先日米欧中韓'!$E$2:$AG$2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cat>
          <c:val>
            <c:numRef>
              <c:f>'1-5-35図　出願人国籍（地域）別出願件数（出願先日米欧中韓'!$E$3:$AG$3</c:f>
              <c:numCache>
                <c:formatCode>General</c:formatCode>
                <c:ptCount val="29"/>
                <c:pt idx="0">
                  <c:v>28</c:v>
                </c:pt>
                <c:pt idx="1">
                  <c:v>53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64</c:v>
                </c:pt>
                <c:pt idx="6">
                  <c:v>63</c:v>
                </c:pt>
                <c:pt idx="7">
                  <c:v>49</c:v>
                </c:pt>
                <c:pt idx="8">
                  <c:v>51</c:v>
                </c:pt>
                <c:pt idx="9">
                  <c:v>77</c:v>
                </c:pt>
                <c:pt idx="10">
                  <c:v>63</c:v>
                </c:pt>
                <c:pt idx="11">
                  <c:v>76</c:v>
                </c:pt>
                <c:pt idx="12">
                  <c:v>64</c:v>
                </c:pt>
                <c:pt idx="13">
                  <c:v>65</c:v>
                </c:pt>
                <c:pt idx="14">
                  <c:v>76</c:v>
                </c:pt>
                <c:pt idx="15">
                  <c:v>87</c:v>
                </c:pt>
                <c:pt idx="16">
                  <c:v>68</c:v>
                </c:pt>
                <c:pt idx="17">
                  <c:v>82</c:v>
                </c:pt>
                <c:pt idx="18">
                  <c:v>111</c:v>
                </c:pt>
                <c:pt idx="19">
                  <c:v>258</c:v>
                </c:pt>
                <c:pt idx="20">
                  <c:v>260</c:v>
                </c:pt>
                <c:pt idx="21">
                  <c:v>332</c:v>
                </c:pt>
                <c:pt idx="22">
                  <c:v>311</c:v>
                </c:pt>
                <c:pt idx="23">
                  <c:v>342</c:v>
                </c:pt>
                <c:pt idx="24">
                  <c:v>307</c:v>
                </c:pt>
                <c:pt idx="25">
                  <c:v>232</c:v>
                </c:pt>
                <c:pt idx="26">
                  <c:v>218</c:v>
                </c:pt>
                <c:pt idx="27">
                  <c:v>162</c:v>
                </c:pt>
                <c:pt idx="28">
                  <c:v>129</c:v>
                </c:pt>
              </c:numCache>
            </c:numRef>
          </c:val>
        </c:ser>
        <c:ser>
          <c:idx val="1"/>
          <c:order val="1"/>
          <c:tx>
            <c:strRef>
              <c:f>'1-5-35図　出願人国籍（地域）別出願件数（出願先日米欧中韓'!$AK$4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/>
              </a:solidFill>
              <a:prstDash val="solid"/>
            </a:ln>
          </c:spPr>
          <c:invertIfNegative val="0"/>
          <c:dPt>
            <c:idx val="27"/>
            <c:invertIfNegative val="0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  <a:prstDash val="solid"/>
                <a:round/>
              </a:ln>
              <a:effectLst/>
              <a:extLst/>
            </c:spPr>
          </c:dPt>
          <c:dPt>
            <c:idx val="28"/>
            <c:invertIfNegative val="0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  <a:prstDash val="solid"/>
                <a:round/>
              </a:ln>
              <a:effectLst/>
              <a:extLst/>
            </c:spPr>
          </c:dPt>
          <c:cat>
            <c:numRef>
              <c:f>'1-5-35図　出願人国籍（地域）別出願件数（出願先日米欧中韓'!$E$2:$AG$2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cat>
          <c:val>
            <c:numRef>
              <c:f>'1-5-35図　出願人国籍（地域）別出願件数（出願先日米欧中韓'!$E$4:$AG$4</c:f>
              <c:numCache>
                <c:formatCode>General</c:formatCode>
                <c:ptCount val="29"/>
                <c:pt idx="0">
                  <c:v>28</c:v>
                </c:pt>
                <c:pt idx="1">
                  <c:v>24</c:v>
                </c:pt>
                <c:pt idx="2">
                  <c:v>49</c:v>
                </c:pt>
                <c:pt idx="3">
                  <c:v>41</c:v>
                </c:pt>
                <c:pt idx="4">
                  <c:v>37</c:v>
                </c:pt>
                <c:pt idx="5">
                  <c:v>60</c:v>
                </c:pt>
                <c:pt idx="6">
                  <c:v>33</c:v>
                </c:pt>
                <c:pt idx="7">
                  <c:v>112</c:v>
                </c:pt>
                <c:pt idx="8">
                  <c:v>45</c:v>
                </c:pt>
                <c:pt idx="9">
                  <c:v>102</c:v>
                </c:pt>
                <c:pt idx="10">
                  <c:v>109</c:v>
                </c:pt>
                <c:pt idx="11">
                  <c:v>75</c:v>
                </c:pt>
                <c:pt idx="12">
                  <c:v>95</c:v>
                </c:pt>
                <c:pt idx="13">
                  <c:v>103</c:v>
                </c:pt>
                <c:pt idx="14">
                  <c:v>57</c:v>
                </c:pt>
                <c:pt idx="15">
                  <c:v>60</c:v>
                </c:pt>
                <c:pt idx="16">
                  <c:v>106</c:v>
                </c:pt>
                <c:pt idx="17">
                  <c:v>90</c:v>
                </c:pt>
                <c:pt idx="18">
                  <c:v>92</c:v>
                </c:pt>
                <c:pt idx="19">
                  <c:v>72</c:v>
                </c:pt>
                <c:pt idx="20">
                  <c:v>50</c:v>
                </c:pt>
                <c:pt idx="21">
                  <c:v>93</c:v>
                </c:pt>
                <c:pt idx="22">
                  <c:v>71</c:v>
                </c:pt>
                <c:pt idx="23">
                  <c:v>76</c:v>
                </c:pt>
                <c:pt idx="24">
                  <c:v>59</c:v>
                </c:pt>
                <c:pt idx="25">
                  <c:v>68</c:v>
                </c:pt>
                <c:pt idx="26">
                  <c:v>64</c:v>
                </c:pt>
                <c:pt idx="27">
                  <c:v>74</c:v>
                </c:pt>
                <c:pt idx="28">
                  <c:v>31</c:v>
                </c:pt>
              </c:numCache>
            </c:numRef>
          </c:val>
        </c:ser>
        <c:ser>
          <c:idx val="2"/>
          <c:order val="2"/>
          <c:tx>
            <c:strRef>
              <c:f>'1-5-35図　出願人国籍（地域）別出願件数（出願先日米欧中韓'!$AK$5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2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  <a:round/>
              </a:ln>
              <a:effectLst/>
              <a:extLst/>
            </c:spPr>
          </c:dPt>
          <c:dPt>
            <c:idx val="2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  <a:round/>
              </a:ln>
              <a:effectLst/>
              <a:extLst/>
            </c:spPr>
          </c:dPt>
          <c:cat>
            <c:numRef>
              <c:f>'1-5-35図　出願人国籍（地域）別出願件数（出願先日米欧中韓'!$E$2:$AG$2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cat>
          <c:val>
            <c:numRef>
              <c:f>'1-5-35図　出願人国籍（地域）別出願件数（出願先日米欧中韓'!$E$5:$AG$5</c:f>
              <c:numCache>
                <c:formatCode>General</c:formatCode>
                <c:ptCount val="29"/>
                <c:pt idx="0">
                  <c:v>35</c:v>
                </c:pt>
                <c:pt idx="1">
                  <c:v>41</c:v>
                </c:pt>
                <c:pt idx="2">
                  <c:v>31</c:v>
                </c:pt>
                <c:pt idx="3">
                  <c:v>41</c:v>
                </c:pt>
                <c:pt idx="4">
                  <c:v>112</c:v>
                </c:pt>
                <c:pt idx="5">
                  <c:v>44</c:v>
                </c:pt>
                <c:pt idx="6">
                  <c:v>99</c:v>
                </c:pt>
                <c:pt idx="7">
                  <c:v>62</c:v>
                </c:pt>
                <c:pt idx="8">
                  <c:v>84</c:v>
                </c:pt>
                <c:pt idx="9">
                  <c:v>42</c:v>
                </c:pt>
                <c:pt idx="10">
                  <c:v>79</c:v>
                </c:pt>
                <c:pt idx="11">
                  <c:v>68</c:v>
                </c:pt>
                <c:pt idx="12">
                  <c:v>52</c:v>
                </c:pt>
                <c:pt idx="13">
                  <c:v>48</c:v>
                </c:pt>
                <c:pt idx="14">
                  <c:v>83</c:v>
                </c:pt>
                <c:pt idx="15">
                  <c:v>25</c:v>
                </c:pt>
                <c:pt idx="16">
                  <c:v>110</c:v>
                </c:pt>
                <c:pt idx="17">
                  <c:v>103</c:v>
                </c:pt>
                <c:pt idx="18">
                  <c:v>50</c:v>
                </c:pt>
                <c:pt idx="19">
                  <c:v>61</c:v>
                </c:pt>
                <c:pt idx="20">
                  <c:v>58</c:v>
                </c:pt>
                <c:pt idx="21">
                  <c:v>39</c:v>
                </c:pt>
                <c:pt idx="22">
                  <c:v>45</c:v>
                </c:pt>
                <c:pt idx="23">
                  <c:v>57</c:v>
                </c:pt>
                <c:pt idx="24">
                  <c:v>50</c:v>
                </c:pt>
                <c:pt idx="25">
                  <c:v>62</c:v>
                </c:pt>
                <c:pt idx="26">
                  <c:v>40</c:v>
                </c:pt>
                <c:pt idx="27">
                  <c:v>31</c:v>
                </c:pt>
                <c:pt idx="28">
                  <c:v>16</c:v>
                </c:pt>
              </c:numCache>
            </c:numRef>
          </c:val>
        </c:ser>
        <c:ser>
          <c:idx val="3"/>
          <c:order val="3"/>
          <c:tx>
            <c:strRef>
              <c:f>'1-5-35図　出願人国籍（地域）別出願件数（出願先日米欧中韓'!$AK$6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99CC"/>
            </a:solidFill>
            <a:ln w="9525">
              <a:solidFill>
                <a:schemeClr val="tx1"/>
              </a:solidFill>
              <a:prstDash val="solid"/>
            </a:ln>
          </c:spPr>
          <c:invertIfNegative val="0"/>
          <c:dPt>
            <c:idx val="27"/>
            <c:invertIfNegative val="0"/>
            <c:bubble3D val="0"/>
            <c:spPr>
              <a:solidFill>
                <a:srgbClr val="FF99CC"/>
              </a:solidFill>
              <a:ln w="9525">
                <a:solidFill>
                  <a:srgbClr val="000000"/>
                </a:solidFill>
                <a:prstDash val="solid"/>
                <a:round/>
              </a:ln>
              <a:effectLst/>
              <a:extLst/>
            </c:spPr>
          </c:dPt>
          <c:dPt>
            <c:idx val="28"/>
            <c:invertIfNegative val="0"/>
            <c:bubble3D val="0"/>
            <c:spPr>
              <a:solidFill>
                <a:srgbClr val="FF99CC"/>
              </a:solidFill>
              <a:ln w="9525">
                <a:solidFill>
                  <a:srgbClr val="000000"/>
                </a:solidFill>
                <a:prstDash val="solid"/>
                <a:round/>
              </a:ln>
              <a:effectLst/>
              <a:extLst/>
            </c:spPr>
          </c:dPt>
          <c:cat>
            <c:numRef>
              <c:f>'1-5-35図　出願人国籍（地域）別出願件数（出願先日米欧中韓'!$E$2:$AG$2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cat>
          <c:val>
            <c:numRef>
              <c:f>'1-5-35図　出願人国籍（地域）別出願件数（出願先日米欧中韓'!$E$6:$AG$6</c:f>
              <c:numCache>
                <c:formatCode>General</c:formatCode>
                <c:ptCount val="29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10">
                  <c:v>1</c:v>
                </c:pt>
                <c:pt idx="11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6</c:v>
                </c:pt>
                <c:pt idx="16">
                  <c:v>5</c:v>
                </c:pt>
                <c:pt idx="17">
                  <c:v>12</c:v>
                </c:pt>
                <c:pt idx="18">
                  <c:v>7</c:v>
                </c:pt>
                <c:pt idx="19">
                  <c:v>19</c:v>
                </c:pt>
                <c:pt idx="20">
                  <c:v>14</c:v>
                </c:pt>
                <c:pt idx="21">
                  <c:v>22</c:v>
                </c:pt>
                <c:pt idx="22">
                  <c:v>39</c:v>
                </c:pt>
                <c:pt idx="23">
                  <c:v>55</c:v>
                </c:pt>
                <c:pt idx="24">
                  <c:v>66</c:v>
                </c:pt>
                <c:pt idx="25">
                  <c:v>80</c:v>
                </c:pt>
                <c:pt idx="26">
                  <c:v>115</c:v>
                </c:pt>
                <c:pt idx="27">
                  <c:v>113</c:v>
                </c:pt>
                <c:pt idx="28">
                  <c:v>138</c:v>
                </c:pt>
              </c:numCache>
            </c:numRef>
          </c:val>
        </c:ser>
        <c:ser>
          <c:idx val="4"/>
          <c:order val="4"/>
          <c:tx>
            <c:strRef>
              <c:f>'1-5-35図　出願人国籍（地域）別出願件数（出願先日米欧中韓'!$AK$7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9525">
              <a:solidFill>
                <a:schemeClr val="tx1"/>
              </a:solidFill>
              <a:prstDash val="solid"/>
            </a:ln>
          </c:spPr>
          <c:invertIfNegative val="0"/>
          <c:dPt>
            <c:idx val="2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rgbClr val="000000"/>
                </a:solidFill>
                <a:prstDash val="solid"/>
                <a:round/>
              </a:ln>
              <a:effectLst/>
              <a:extLst/>
            </c:spPr>
          </c:dPt>
          <c:dPt>
            <c:idx val="2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rgbClr val="000000"/>
                </a:solidFill>
                <a:prstDash val="solid"/>
                <a:round/>
              </a:ln>
              <a:effectLst/>
              <a:extLst/>
            </c:spPr>
          </c:dPt>
          <c:cat>
            <c:numRef>
              <c:f>'1-5-35図　出願人国籍（地域）別出願件数（出願先日米欧中韓'!$E$2:$AG$2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cat>
          <c:val>
            <c:numRef>
              <c:f>'1-5-35図　出願人国籍（地域）別出願件数（出願先日米欧中韓'!$E$7:$AG$7</c:f>
              <c:numCache>
                <c:formatCode>General</c:formatCode>
                <c:ptCount val="29"/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14</c:v>
                </c:pt>
                <c:pt idx="15">
                  <c:v>18</c:v>
                </c:pt>
                <c:pt idx="16">
                  <c:v>16</c:v>
                </c:pt>
                <c:pt idx="17">
                  <c:v>16</c:v>
                </c:pt>
                <c:pt idx="18">
                  <c:v>15</c:v>
                </c:pt>
                <c:pt idx="19">
                  <c:v>34</c:v>
                </c:pt>
                <c:pt idx="20">
                  <c:v>39</c:v>
                </c:pt>
                <c:pt idx="21">
                  <c:v>68</c:v>
                </c:pt>
                <c:pt idx="22">
                  <c:v>71</c:v>
                </c:pt>
                <c:pt idx="23">
                  <c:v>89</c:v>
                </c:pt>
                <c:pt idx="24">
                  <c:v>146</c:v>
                </c:pt>
                <c:pt idx="25">
                  <c:v>118</c:v>
                </c:pt>
                <c:pt idx="26">
                  <c:v>140</c:v>
                </c:pt>
                <c:pt idx="27">
                  <c:v>152</c:v>
                </c:pt>
                <c:pt idx="28">
                  <c:v>153</c:v>
                </c:pt>
              </c:numCache>
            </c:numRef>
          </c:val>
        </c:ser>
        <c:ser>
          <c:idx val="5"/>
          <c:order val="5"/>
          <c:tx>
            <c:strRef>
              <c:f>'1-5-35図　出願人国籍（地域）別出願件数（出願先日米欧中韓'!$AK$8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Pt>
            <c:idx val="27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0000"/>
                </a:solidFill>
                <a:round/>
              </a:ln>
              <a:effectLst/>
              <a:extLst/>
            </c:spPr>
          </c:dPt>
          <c:dPt>
            <c:idx val="28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0000"/>
                </a:solidFill>
                <a:round/>
              </a:ln>
              <a:effectLst/>
              <a:extLst/>
            </c:spPr>
          </c:dPt>
          <c:cat>
            <c:numRef>
              <c:f>'1-5-35図　出願人国籍（地域）別出願件数（出願先日米欧中韓'!$E$2:$AG$2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cat>
          <c:val>
            <c:numRef>
              <c:f>'1-5-35図　出願人国籍（地域）別出願件数（出願先日米欧中韓'!$E$8:$AG$8</c:f>
              <c:numCache>
                <c:formatCode>General</c:formatCode>
                <c:ptCount val="29"/>
                <c:pt idx="3">
                  <c:v>20</c:v>
                </c:pt>
                <c:pt idx="4">
                  <c:v>7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13</c:v>
                </c:pt>
                <c:pt idx="9">
                  <c:v>12</c:v>
                </c:pt>
                <c:pt idx="10">
                  <c:v>5</c:v>
                </c:pt>
                <c:pt idx="11">
                  <c:v>1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49</c:v>
                </c:pt>
                <c:pt idx="17">
                  <c:v>15</c:v>
                </c:pt>
                <c:pt idx="18">
                  <c:v>17</c:v>
                </c:pt>
                <c:pt idx="19">
                  <c:v>27</c:v>
                </c:pt>
                <c:pt idx="20">
                  <c:v>9</c:v>
                </c:pt>
                <c:pt idx="21">
                  <c:v>12</c:v>
                </c:pt>
                <c:pt idx="22">
                  <c:v>25</c:v>
                </c:pt>
                <c:pt idx="23">
                  <c:v>18</c:v>
                </c:pt>
                <c:pt idx="24">
                  <c:v>14</c:v>
                </c:pt>
                <c:pt idx="25">
                  <c:v>18</c:v>
                </c:pt>
                <c:pt idx="26">
                  <c:v>12</c:v>
                </c:pt>
                <c:pt idx="27">
                  <c:v>26</c:v>
                </c:pt>
                <c:pt idx="28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1320624"/>
        <c:axId val="-1581322800"/>
      </c:barChart>
      <c:lineChart>
        <c:grouping val="standard"/>
        <c:varyColors val="0"/>
        <c:ser>
          <c:idx val="6"/>
          <c:order val="6"/>
          <c:tx>
            <c:strRef>
              <c:f>'1-5-35図　出願人国籍（地域）別出願件数（出願先日米欧中韓'!$AK$9</c:f>
              <c:strCache>
                <c:ptCount val="1"/>
                <c:pt idx="0">
                  <c:v>合計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rgbClr val="FF0000"/>
              </a:solidFill>
              <a:ln w="9525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8"/>
            <c:bubble3D val="0"/>
            <c:spPr>
              <a:ln w="1905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9"/>
            <c:bubble3D val="0"/>
            <c:spPr>
              <a:ln w="1905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22"/>
            <c:bubble3D val="0"/>
            <c:spPr>
              <a:ln w="1905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23"/>
            <c:bubble3D val="0"/>
            <c:spPr>
              <a:ln w="1905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27"/>
            <c:marker>
              <c:spPr>
                <a:solidFill>
                  <a:srgbClr val="FF0000"/>
                </a:solidFill>
                <a:ln w="3175" cap="rnd" cmpd="sng" algn="ctr">
                  <a:solidFill>
                    <a:srgbClr val="FF0000"/>
                  </a:solidFill>
                  <a:prstDash val="dash"/>
                  <a:round/>
                  <a:headEnd type="none" w="med" len="med"/>
                  <a:tailEnd type="none" w="med" len="med"/>
                </a:ln>
              </c:spPr>
            </c:marker>
            <c:bubble3D val="0"/>
            <c:spPr>
              <a:ln w="3175" cap="rnd" cmpd="sng" algn="ctr">
                <a:solidFill>
                  <a:srgbClr val="FF0000"/>
                </a:solidFill>
                <a:prstDash val="dash"/>
                <a:round/>
                <a:headEnd type="none" w="med" len="med"/>
                <a:tailEnd type="none" w="med" len="med"/>
              </a:ln>
            </c:spPr>
          </c:dPt>
          <c:dPt>
            <c:idx val="28"/>
            <c:marker>
              <c:spPr>
                <a:solidFill>
                  <a:srgbClr val="FF0000"/>
                </a:solidFill>
                <a:ln w="3175" cap="rnd" cmpd="sng" algn="ctr">
                  <a:solidFill>
                    <a:srgbClr val="FF0000"/>
                  </a:solidFill>
                  <a:prstDash val="dash"/>
                  <a:round/>
                  <a:headEnd type="none" w="med" len="med"/>
                  <a:tailEnd type="none" w="med" len="med"/>
                </a:ln>
              </c:spPr>
            </c:marker>
            <c:bubble3D val="0"/>
            <c:spPr>
              <a:ln w="3175" cap="rnd" cmpd="sng" algn="ctr">
                <a:solidFill>
                  <a:srgbClr val="FF0000"/>
                </a:solidFill>
                <a:prstDash val="dash"/>
                <a:round/>
                <a:headEnd type="none" w="med" len="med"/>
                <a:tailEnd type="none" w="med" len="med"/>
              </a:ln>
            </c:spPr>
          </c:dPt>
          <c:dLbls>
            <c:dLbl>
              <c:idx val="0"/>
              <c:layout>
                <c:manualLayout>
                  <c:x val="-2.1865707736407902E-2"/>
                  <c:y val="-6.9679982946745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542577195297999E-2"/>
                  <c:y val="-3.5325245358935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542577195297999E-2"/>
                  <c:y val="-4.358846064757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542577195297999E-2"/>
                  <c:y val="-6.0114891224855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3127211059219999E-2"/>
                  <c:y val="-3.6705918023699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48091948095642E-2"/>
                  <c:y val="-4.0286753089922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4809300832406699E-2"/>
                  <c:y val="-3.599781596342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4809194809564301E-2"/>
                  <c:y val="-5.704904315870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155082098572801E-2"/>
                  <c:y val="-4.88645561417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48091948095642E-2"/>
                  <c:y val="-3.615514544560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542577195297999E-2"/>
                  <c:y val="-4.7720068291895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8173162310252801E-2"/>
                  <c:y val="-5.3074892057683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7870384272626499E-2"/>
                  <c:y val="-4.358846064757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7870384272626499E-2"/>
                  <c:y val="-5.1851675936215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32341201369799E-2"/>
                  <c:y val="-3.8255108228600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2.4751689791429499E-2"/>
                  <c:y val="-3.772701067784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2.4927764313697399E-2"/>
                  <c:y val="-3.3990117975291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2.4542577195297999E-2"/>
                  <c:y val="-3.5325245358935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2.4542577195297999E-2"/>
                  <c:y val="-4.7720068291895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2.4542577195297999E-2"/>
                  <c:y val="-3.9456853003255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2.45425771952981E-2"/>
                  <c:y val="-4.358846064757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'1-5-35図　出願人国籍（地域）別出願件数（出願先日米欧中韓'!$E$2:$AG$2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cat>
          <c:val>
            <c:numRef>
              <c:f>'1-5-35図　出願人国籍（地域）別出願件数（出願先日米欧中韓'!$E$9:$AG$9</c:f>
              <c:numCache>
                <c:formatCode>#,##0_);[Red]\(#,##0\)</c:formatCode>
                <c:ptCount val="29"/>
                <c:pt idx="0">
                  <c:v>91</c:v>
                </c:pt>
                <c:pt idx="1">
                  <c:v>119</c:v>
                </c:pt>
                <c:pt idx="2">
                  <c:v>127</c:v>
                </c:pt>
                <c:pt idx="3">
                  <c:v>149</c:v>
                </c:pt>
                <c:pt idx="4">
                  <c:v>203</c:v>
                </c:pt>
                <c:pt idx="5">
                  <c:v>172</c:v>
                </c:pt>
                <c:pt idx="6">
                  <c:v>202</c:v>
                </c:pt>
                <c:pt idx="7">
                  <c:v>231</c:v>
                </c:pt>
                <c:pt idx="8">
                  <c:v>197</c:v>
                </c:pt>
                <c:pt idx="9">
                  <c:v>235</c:v>
                </c:pt>
                <c:pt idx="10">
                  <c:v>258</c:v>
                </c:pt>
                <c:pt idx="11">
                  <c:v>223</c:v>
                </c:pt>
                <c:pt idx="12">
                  <c:v>213</c:v>
                </c:pt>
                <c:pt idx="13">
                  <c:v>228</c:v>
                </c:pt>
                <c:pt idx="14">
                  <c:v>239</c:v>
                </c:pt>
                <c:pt idx="15">
                  <c:v>199</c:v>
                </c:pt>
                <c:pt idx="16">
                  <c:v>354</c:v>
                </c:pt>
                <c:pt idx="17">
                  <c:v>318</c:v>
                </c:pt>
                <c:pt idx="18">
                  <c:v>292</c:v>
                </c:pt>
                <c:pt idx="19">
                  <c:v>471</c:v>
                </c:pt>
                <c:pt idx="20">
                  <c:v>430</c:v>
                </c:pt>
                <c:pt idx="21">
                  <c:v>566</c:v>
                </c:pt>
                <c:pt idx="22">
                  <c:v>562</c:v>
                </c:pt>
                <c:pt idx="23">
                  <c:v>637</c:v>
                </c:pt>
                <c:pt idx="24">
                  <c:v>642</c:v>
                </c:pt>
                <c:pt idx="25">
                  <c:v>578</c:v>
                </c:pt>
                <c:pt idx="26">
                  <c:v>589</c:v>
                </c:pt>
                <c:pt idx="27">
                  <c:v>558</c:v>
                </c:pt>
                <c:pt idx="28">
                  <c:v>472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1317360"/>
        <c:axId val="-1581326608"/>
      </c:lineChart>
      <c:catAx>
        <c:axId val="-158132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sz="1000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068295472472"/>
              <c:y val="0.83021700356718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/>
            </a:pPr>
            <a:endParaRPr lang="ja-JP"/>
          </a:p>
        </c:txPr>
        <c:crossAx val="-1581322800"/>
        <c:crosses val="autoZero"/>
        <c:auto val="1"/>
        <c:lblAlgn val="ctr"/>
        <c:lblOffset val="100"/>
        <c:noMultiLvlLbl val="0"/>
      </c:catAx>
      <c:valAx>
        <c:axId val="-158132280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/>
                </a:pPr>
                <a:r>
                  <a:rPr lang="ja-JP" sz="1000"/>
                  <a:t>出願件数</a:t>
                </a:r>
              </a:p>
            </c:rich>
          </c:tx>
          <c:layout>
            <c:manualLayout>
              <c:xMode val="edge"/>
              <c:yMode val="edge"/>
              <c:x val="8.9625477714915802E-3"/>
              <c:y val="0.24096469586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-1581320624"/>
        <c:crosses val="autoZero"/>
        <c:crossBetween val="between"/>
        <c:majorUnit val="100"/>
      </c:valAx>
      <c:valAx>
        <c:axId val="-1581326608"/>
        <c:scaling>
          <c:orientation val="minMax"/>
          <c:max val="700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000"/>
                </a:pPr>
                <a:r>
                  <a:rPr lang="ja-JP" altLang="en-US" sz="1000"/>
                  <a:t>合計</a:t>
                </a:r>
              </a:p>
            </c:rich>
          </c:tx>
          <c:layout>
            <c:manualLayout>
              <c:xMode val="edge"/>
              <c:yMode val="edge"/>
              <c:x val="0.96395159594047397"/>
              <c:y val="0.3096987713040029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-1581317360"/>
        <c:crosses val="max"/>
        <c:crossBetween val="between"/>
        <c:majorUnit val="100"/>
      </c:valAx>
      <c:catAx>
        <c:axId val="-158131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8132660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8145738023873397E-2"/>
          <c:y val="0.91589278636543803"/>
          <c:w val="0.89586146605668604"/>
          <c:h val="6.6711432898741499E-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164506</xdr:colOff>
      <xdr:row>12</xdr:row>
      <xdr:rowOff>29403</xdr:rowOff>
    </xdr:from>
    <xdr:to>
      <xdr:col>33</xdr:col>
      <xdr:colOff>663406</xdr:colOff>
      <xdr:row>27</xdr:row>
      <xdr:rowOff>157653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31750</xdr:rowOff>
    </xdr:from>
    <xdr:to>
      <xdr:col>25</xdr:col>
      <xdr:colOff>186825</xdr:colOff>
      <xdr:row>33</xdr:row>
      <xdr:rowOff>158750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0.02155</cdr:x>
      <cdr:y>0.84637</cdr:y>
    </cdr:from>
    <cdr:to>
      <cdr:x>0.2526</cdr:x>
      <cdr:y>0.90753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927" y="2562470"/>
          <a:ext cx="1757551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出願人国籍（地域）</a:t>
          </a:r>
        </a:p>
      </cdr:txBody>
    </cdr:sp>
  </cdr:relSizeAnchor>
  <cdr:relSizeAnchor xmlns:cdr="http://schemas.openxmlformats.org/drawingml/2006/chartDrawing">
    <cdr:from>
      <cdr:x>0.12287</cdr:x>
      <cdr:y>0.04929</cdr:y>
    </cdr:from>
    <cdr:to>
      <cdr:x>0.24462</cdr:x>
      <cdr:y>0.17253</cdr:y>
    </cdr:to>
    <cdr:sp macro="" textlink="'1-5-35図　出願人国籍（地域）別出願件数（出願先日米欧中韓'!$F$1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4648" y="149230"/>
          <a:ext cx="926127" cy="3731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3BD751CC-CC55-4BC1-8935-446847A895E9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優先権主張
1986-2014年</a:t>
          </a:fld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8"/>
  <sheetViews>
    <sheetView tabSelected="1" topLeftCell="D1" zoomScale="160" zoomScaleNormal="160" zoomScalePageLayoutView="90" workbookViewId="0">
      <selection activeCell="D24" sqref="D24"/>
    </sheetView>
  </sheetViews>
  <sheetFormatPr defaultColWidth="8.875" defaultRowHeight="13.5" customHeight="1" x14ac:dyDescent="0.15"/>
  <cols>
    <col min="1" max="1" width="10.625" style="16" customWidth="1"/>
    <col min="2" max="2" width="19.875" style="16" customWidth="1"/>
    <col min="3" max="3" width="2.375" style="16" customWidth="1"/>
    <col min="4" max="4" width="11.375" style="16" customWidth="1"/>
    <col min="5" max="32" width="5.125" style="16" customWidth="1"/>
    <col min="33" max="33" width="4.625" style="16" customWidth="1"/>
    <col min="34" max="34" width="9.625" style="16" bestFit="1" customWidth="1"/>
    <col min="35" max="35" width="9" style="16" customWidth="1"/>
    <col min="36" max="36" width="16.625" style="24" customWidth="1"/>
    <col min="37" max="37" width="10.875" style="24" customWidth="1"/>
    <col min="38" max="38" width="15.5" style="24" customWidth="1"/>
    <col min="39" max="39" width="9.125" style="16" bestFit="1" customWidth="1"/>
    <col min="40" max="41" width="10.625" style="16" bestFit="1" customWidth="1"/>
    <col min="42" max="43" width="9.125" style="16" bestFit="1" customWidth="1"/>
    <col min="44" max="44" width="8.875" style="16"/>
    <col min="45" max="46" width="9.125" style="16" bestFit="1" customWidth="1"/>
    <col min="47" max="16384" width="8.875" style="16"/>
  </cols>
  <sheetData>
    <row r="1" spans="1:57" s="4" customFormat="1" ht="13.5" customHeight="1" x14ac:dyDescent="0.15">
      <c r="A1" s="27"/>
      <c r="B1" s="28"/>
      <c r="C1" s="1"/>
      <c r="D1" s="2"/>
      <c r="E1" s="3">
        <v>1986</v>
      </c>
      <c r="F1" s="4" t="str">
        <f>"優先権主張"&amp;CHAR(10)&amp;E1&amp;"-2014年"</f>
        <v>優先権主張
1986-2014年</v>
      </c>
      <c r="AA1" s="4">
        <f ca="1">TYPE(Cells(2,O1))</f>
        <v>16</v>
      </c>
      <c r="AJ1" s="5"/>
      <c r="AK1" s="5"/>
      <c r="AL1" s="5"/>
    </row>
    <row r="2" spans="1:57" s="4" customFormat="1" ht="13.5" customHeight="1" x14ac:dyDescent="0.15">
      <c r="A2" s="29"/>
      <c r="B2" s="29"/>
      <c r="D2" s="6" t="s">
        <v>0</v>
      </c>
      <c r="E2" s="3">
        <v>1986</v>
      </c>
      <c r="F2" s="3">
        <v>1987</v>
      </c>
      <c r="G2" s="3">
        <v>1988</v>
      </c>
      <c r="H2" s="3">
        <v>1989</v>
      </c>
      <c r="I2" s="3">
        <v>1990</v>
      </c>
      <c r="J2" s="3">
        <v>1991</v>
      </c>
      <c r="K2" s="3">
        <v>1992</v>
      </c>
      <c r="L2" s="3">
        <v>1993</v>
      </c>
      <c r="M2" s="3">
        <v>1994</v>
      </c>
      <c r="N2" s="3">
        <v>1995</v>
      </c>
      <c r="O2" s="3">
        <v>1996</v>
      </c>
      <c r="P2" s="3">
        <v>1997</v>
      </c>
      <c r="Q2" s="3">
        <v>1998</v>
      </c>
      <c r="R2" s="3">
        <v>1999</v>
      </c>
      <c r="S2" s="3">
        <v>2000</v>
      </c>
      <c r="T2" s="3">
        <v>2001</v>
      </c>
      <c r="U2" s="3">
        <v>2002</v>
      </c>
      <c r="V2" s="3">
        <v>2003</v>
      </c>
      <c r="W2" s="3">
        <v>2004</v>
      </c>
      <c r="X2" s="3">
        <v>2005</v>
      </c>
      <c r="Y2" s="3">
        <v>2006</v>
      </c>
      <c r="Z2" s="3">
        <v>2007</v>
      </c>
      <c r="AA2" s="3">
        <v>2008</v>
      </c>
      <c r="AB2" s="3">
        <v>2009</v>
      </c>
      <c r="AC2" s="3">
        <v>2010</v>
      </c>
      <c r="AD2" s="3">
        <v>2011</v>
      </c>
      <c r="AE2" s="3">
        <v>2012</v>
      </c>
      <c r="AF2" s="3">
        <v>2013</v>
      </c>
      <c r="AG2" s="3">
        <v>2014</v>
      </c>
      <c r="AH2" s="6" t="s">
        <v>1</v>
      </c>
      <c r="AI2" s="7" t="s">
        <v>2</v>
      </c>
      <c r="AJ2" s="6" t="s">
        <v>3</v>
      </c>
      <c r="AK2" s="6" t="s">
        <v>4</v>
      </c>
      <c r="AL2" s="6" t="s">
        <v>0</v>
      </c>
    </row>
    <row r="3" spans="1:57" s="4" customFormat="1" ht="13.5" customHeight="1" x14ac:dyDescent="0.15">
      <c r="A3" s="30"/>
      <c r="B3" s="31"/>
      <c r="C3" s="9">
        <v>1</v>
      </c>
      <c r="D3" s="10" t="s">
        <v>5</v>
      </c>
      <c r="E3" s="8">
        <v>28</v>
      </c>
      <c r="F3" s="8">
        <v>53</v>
      </c>
      <c r="G3" s="8">
        <v>46</v>
      </c>
      <c r="H3" s="8">
        <v>46</v>
      </c>
      <c r="I3" s="8">
        <v>46</v>
      </c>
      <c r="J3" s="8">
        <v>64</v>
      </c>
      <c r="K3" s="8">
        <v>63</v>
      </c>
      <c r="L3" s="8">
        <v>49</v>
      </c>
      <c r="M3" s="8">
        <v>51</v>
      </c>
      <c r="N3" s="8">
        <v>77</v>
      </c>
      <c r="O3" s="8">
        <v>63</v>
      </c>
      <c r="P3" s="8">
        <v>76</v>
      </c>
      <c r="Q3" s="8">
        <v>64</v>
      </c>
      <c r="R3" s="8">
        <v>65</v>
      </c>
      <c r="S3" s="8">
        <v>76</v>
      </c>
      <c r="T3" s="8">
        <v>87</v>
      </c>
      <c r="U3" s="8">
        <v>68</v>
      </c>
      <c r="V3" s="8">
        <v>82</v>
      </c>
      <c r="W3" s="8">
        <v>111</v>
      </c>
      <c r="X3" s="8">
        <v>258</v>
      </c>
      <c r="Y3" s="8">
        <v>260</v>
      </c>
      <c r="Z3" s="8">
        <v>332</v>
      </c>
      <c r="AA3" s="8">
        <v>311</v>
      </c>
      <c r="AB3" s="8">
        <v>342</v>
      </c>
      <c r="AC3" s="8">
        <v>307</v>
      </c>
      <c r="AD3" s="8">
        <v>232</v>
      </c>
      <c r="AE3" s="8">
        <v>218</v>
      </c>
      <c r="AF3" s="8">
        <v>162</v>
      </c>
      <c r="AG3" s="8">
        <v>129</v>
      </c>
      <c r="AH3" s="11">
        <f t="shared" ref="AH3:AH8" si="0">SUM(E3:AG3)</f>
        <v>3766</v>
      </c>
      <c r="AI3" s="12">
        <f t="shared" ref="AI3:AI9" si="1">AH3/AH$9</f>
        <v>0.39413919413919413</v>
      </c>
      <c r="AJ3" s="13" t="str">
        <f t="shared" ref="AJ3:AJ8" si="2">AL3&amp;CHAR(10)&amp;TEXT(AH3,"##,##0")&amp;"件"&amp;CHAR(10)&amp;TEXT(AI3,"0.0%")</f>
        <v>日本国籍
3,766件
39.4%</v>
      </c>
      <c r="AK3" s="13" t="str">
        <f t="shared" ref="AK3:AK9" si="3">D3</f>
        <v>日本</v>
      </c>
      <c r="AL3" s="13" t="s">
        <v>6</v>
      </c>
    </row>
    <row r="4" spans="1:57" s="4" customFormat="1" ht="13.5" customHeight="1" x14ac:dyDescent="0.15">
      <c r="A4" s="29"/>
      <c r="B4" s="29"/>
      <c r="C4" s="9">
        <v>2</v>
      </c>
      <c r="D4" s="10" t="s">
        <v>7</v>
      </c>
      <c r="E4" s="8">
        <v>28</v>
      </c>
      <c r="F4" s="8">
        <v>24</v>
      </c>
      <c r="G4" s="8">
        <v>49</v>
      </c>
      <c r="H4" s="8">
        <v>41</v>
      </c>
      <c r="I4" s="8">
        <v>37</v>
      </c>
      <c r="J4" s="8">
        <v>60</v>
      </c>
      <c r="K4" s="8">
        <v>33</v>
      </c>
      <c r="L4" s="8">
        <v>112</v>
      </c>
      <c r="M4" s="8">
        <v>45</v>
      </c>
      <c r="N4" s="8">
        <v>102</v>
      </c>
      <c r="O4" s="8">
        <v>109</v>
      </c>
      <c r="P4" s="8">
        <v>75</v>
      </c>
      <c r="Q4" s="8">
        <v>95</v>
      </c>
      <c r="R4" s="8">
        <v>103</v>
      </c>
      <c r="S4" s="8">
        <v>57</v>
      </c>
      <c r="T4" s="8">
        <v>60</v>
      </c>
      <c r="U4" s="8">
        <v>106</v>
      </c>
      <c r="V4" s="8">
        <v>90</v>
      </c>
      <c r="W4" s="8">
        <v>92</v>
      </c>
      <c r="X4" s="8">
        <v>72</v>
      </c>
      <c r="Y4" s="8">
        <v>50</v>
      </c>
      <c r="Z4" s="8">
        <v>93</v>
      </c>
      <c r="AA4" s="8">
        <v>71</v>
      </c>
      <c r="AB4" s="8">
        <v>76</v>
      </c>
      <c r="AC4" s="8">
        <v>59</v>
      </c>
      <c r="AD4" s="8">
        <v>68</v>
      </c>
      <c r="AE4" s="8">
        <v>64</v>
      </c>
      <c r="AF4" s="8">
        <v>74</v>
      </c>
      <c r="AG4" s="8">
        <v>31</v>
      </c>
      <c r="AH4" s="11">
        <f t="shared" si="0"/>
        <v>1976</v>
      </c>
      <c r="AI4" s="12">
        <f t="shared" si="1"/>
        <v>0.20680272108843537</v>
      </c>
      <c r="AJ4" s="13" t="str">
        <f t="shared" si="2"/>
        <v>米国籍
1,976件
20.7%</v>
      </c>
      <c r="AK4" s="13" t="str">
        <f t="shared" si="3"/>
        <v>米国</v>
      </c>
      <c r="AL4" s="13" t="s">
        <v>8</v>
      </c>
    </row>
    <row r="5" spans="1:57" s="4" customFormat="1" ht="13.5" customHeight="1" x14ac:dyDescent="0.15">
      <c r="A5" s="29"/>
      <c r="B5" s="32"/>
      <c r="C5" s="9">
        <v>3</v>
      </c>
      <c r="D5" s="10" t="s">
        <v>9</v>
      </c>
      <c r="E5" s="8">
        <v>35</v>
      </c>
      <c r="F5" s="8">
        <v>41</v>
      </c>
      <c r="G5" s="8">
        <v>31</v>
      </c>
      <c r="H5" s="8">
        <v>41</v>
      </c>
      <c r="I5" s="8">
        <v>112</v>
      </c>
      <c r="J5" s="8">
        <v>44</v>
      </c>
      <c r="K5" s="8">
        <v>99</v>
      </c>
      <c r="L5" s="8">
        <v>62</v>
      </c>
      <c r="M5" s="8">
        <v>84</v>
      </c>
      <c r="N5" s="8">
        <v>42</v>
      </c>
      <c r="O5" s="8">
        <v>79</v>
      </c>
      <c r="P5" s="8">
        <v>68</v>
      </c>
      <c r="Q5" s="8">
        <v>52</v>
      </c>
      <c r="R5" s="8">
        <v>48</v>
      </c>
      <c r="S5" s="8">
        <v>83</v>
      </c>
      <c r="T5" s="8">
        <v>25</v>
      </c>
      <c r="U5" s="8">
        <v>110</v>
      </c>
      <c r="V5" s="8">
        <v>103</v>
      </c>
      <c r="W5" s="8">
        <v>50</v>
      </c>
      <c r="X5" s="8">
        <v>61</v>
      </c>
      <c r="Y5" s="8">
        <v>58</v>
      </c>
      <c r="Z5" s="8">
        <v>39</v>
      </c>
      <c r="AA5" s="8">
        <v>45</v>
      </c>
      <c r="AB5" s="8">
        <v>57</v>
      </c>
      <c r="AC5" s="8">
        <v>50</v>
      </c>
      <c r="AD5" s="8">
        <v>62</v>
      </c>
      <c r="AE5" s="8">
        <v>40</v>
      </c>
      <c r="AF5" s="8">
        <v>31</v>
      </c>
      <c r="AG5" s="8">
        <v>16</v>
      </c>
      <c r="AH5" s="11">
        <f t="shared" si="0"/>
        <v>1668</v>
      </c>
      <c r="AI5" s="12">
        <f t="shared" si="1"/>
        <v>0.17456828885400313</v>
      </c>
      <c r="AJ5" s="13" t="str">
        <f t="shared" si="2"/>
        <v>欧州国籍
1,668件
17.5%</v>
      </c>
      <c r="AK5" s="13" t="str">
        <f t="shared" si="3"/>
        <v>欧州</v>
      </c>
      <c r="AL5" s="13" t="s">
        <v>10</v>
      </c>
    </row>
    <row r="6" spans="1:57" s="4" customFormat="1" ht="13.5" customHeight="1" x14ac:dyDescent="0.15">
      <c r="A6" s="29"/>
      <c r="B6" s="29"/>
      <c r="C6" s="9">
        <v>4</v>
      </c>
      <c r="D6" s="10" t="s">
        <v>11</v>
      </c>
      <c r="E6" s="8"/>
      <c r="F6" s="8"/>
      <c r="G6" s="8">
        <v>1</v>
      </c>
      <c r="H6" s="8"/>
      <c r="I6" s="8">
        <v>1</v>
      </c>
      <c r="J6" s="8"/>
      <c r="K6" s="8">
        <v>1</v>
      </c>
      <c r="L6" s="8">
        <v>2</v>
      </c>
      <c r="M6" s="8"/>
      <c r="N6" s="8"/>
      <c r="O6" s="8">
        <v>1</v>
      </c>
      <c r="P6" s="8">
        <v>1</v>
      </c>
      <c r="Q6" s="8"/>
      <c r="R6" s="8">
        <v>1</v>
      </c>
      <c r="S6" s="8">
        <v>1</v>
      </c>
      <c r="T6" s="8">
        <v>6</v>
      </c>
      <c r="U6" s="8">
        <v>5</v>
      </c>
      <c r="V6" s="8">
        <v>12</v>
      </c>
      <c r="W6" s="8">
        <v>7</v>
      </c>
      <c r="X6" s="8">
        <v>19</v>
      </c>
      <c r="Y6" s="8">
        <v>14</v>
      </c>
      <c r="Z6" s="8">
        <v>22</v>
      </c>
      <c r="AA6" s="8">
        <v>39</v>
      </c>
      <c r="AB6" s="8">
        <v>55</v>
      </c>
      <c r="AC6" s="8">
        <v>66</v>
      </c>
      <c r="AD6" s="8">
        <v>80</v>
      </c>
      <c r="AE6" s="8">
        <v>115</v>
      </c>
      <c r="AF6" s="8">
        <v>113</v>
      </c>
      <c r="AG6" s="8">
        <v>138</v>
      </c>
      <c r="AH6" s="11">
        <f t="shared" si="0"/>
        <v>700</v>
      </c>
      <c r="AI6" s="12">
        <f t="shared" si="1"/>
        <v>7.3260073260073263E-2</v>
      </c>
      <c r="AJ6" s="13" t="str">
        <f t="shared" si="2"/>
        <v>中国籍
700件
7.3%</v>
      </c>
      <c r="AK6" s="13" t="str">
        <f t="shared" si="3"/>
        <v>中国</v>
      </c>
      <c r="AL6" s="13" t="s">
        <v>12</v>
      </c>
      <c r="AZ6" s="15"/>
      <c r="BA6" s="15"/>
      <c r="BB6" s="15"/>
      <c r="BC6" s="15"/>
      <c r="BD6" s="15"/>
      <c r="BE6" s="15"/>
    </row>
    <row r="7" spans="1:57" s="4" customFormat="1" ht="13.5" customHeight="1" x14ac:dyDescent="0.15">
      <c r="A7" s="29"/>
      <c r="B7" s="29"/>
      <c r="C7" s="9">
        <v>5</v>
      </c>
      <c r="D7" s="10" t="s">
        <v>13</v>
      </c>
      <c r="E7" s="8"/>
      <c r="F7" s="8">
        <v>1</v>
      </c>
      <c r="G7" s="8"/>
      <c r="H7" s="8">
        <v>1</v>
      </c>
      <c r="I7" s="8"/>
      <c r="J7" s="8">
        <v>1</v>
      </c>
      <c r="K7" s="8">
        <v>1</v>
      </c>
      <c r="L7" s="8">
        <v>5</v>
      </c>
      <c r="M7" s="8">
        <v>4</v>
      </c>
      <c r="N7" s="8">
        <v>2</v>
      </c>
      <c r="O7" s="8">
        <v>1</v>
      </c>
      <c r="P7" s="8">
        <v>2</v>
      </c>
      <c r="Q7" s="8">
        <v>2</v>
      </c>
      <c r="R7" s="8">
        <v>5</v>
      </c>
      <c r="S7" s="8">
        <v>14</v>
      </c>
      <c r="T7" s="8">
        <v>18</v>
      </c>
      <c r="U7" s="8">
        <v>16</v>
      </c>
      <c r="V7" s="8">
        <v>16</v>
      </c>
      <c r="W7" s="8">
        <v>15</v>
      </c>
      <c r="X7" s="8">
        <v>34</v>
      </c>
      <c r="Y7" s="8">
        <v>39</v>
      </c>
      <c r="Z7" s="8">
        <v>68</v>
      </c>
      <c r="AA7" s="8">
        <v>71</v>
      </c>
      <c r="AB7" s="8">
        <v>89</v>
      </c>
      <c r="AC7" s="8">
        <v>146</v>
      </c>
      <c r="AD7" s="8">
        <v>118</v>
      </c>
      <c r="AE7" s="8">
        <v>140</v>
      </c>
      <c r="AF7" s="8">
        <v>152</v>
      </c>
      <c r="AG7" s="8">
        <v>153</v>
      </c>
      <c r="AH7" s="11">
        <f t="shared" si="0"/>
        <v>1114</v>
      </c>
      <c r="AI7" s="12">
        <f t="shared" si="1"/>
        <v>0.11658817373103088</v>
      </c>
      <c r="AJ7" s="13" t="str">
        <f t="shared" si="2"/>
        <v>韓国籍
1,114件
11.7%</v>
      </c>
      <c r="AK7" s="13" t="str">
        <f t="shared" si="3"/>
        <v>韓国</v>
      </c>
      <c r="AL7" s="13" t="s">
        <v>14</v>
      </c>
      <c r="AZ7" s="15"/>
      <c r="BA7" s="15"/>
      <c r="BB7" s="15"/>
      <c r="BC7" s="15"/>
      <c r="BD7" s="15"/>
      <c r="BE7" s="15"/>
    </row>
    <row r="8" spans="1:57" s="4" customFormat="1" ht="13.5" customHeight="1" x14ac:dyDescent="0.15">
      <c r="A8" s="29"/>
      <c r="B8" s="32"/>
      <c r="C8" s="9"/>
      <c r="D8" s="10" t="s">
        <v>15</v>
      </c>
      <c r="E8" s="8"/>
      <c r="F8" s="8"/>
      <c r="G8" s="8"/>
      <c r="H8" s="8">
        <v>20</v>
      </c>
      <c r="I8" s="8">
        <v>7</v>
      </c>
      <c r="J8" s="8">
        <v>3</v>
      </c>
      <c r="K8" s="8">
        <v>5</v>
      </c>
      <c r="L8" s="8">
        <v>1</v>
      </c>
      <c r="M8" s="8">
        <v>13</v>
      </c>
      <c r="N8" s="8">
        <v>12</v>
      </c>
      <c r="O8" s="8">
        <v>5</v>
      </c>
      <c r="P8" s="8">
        <v>1</v>
      </c>
      <c r="Q8" s="8"/>
      <c r="R8" s="8">
        <v>6</v>
      </c>
      <c r="S8" s="8">
        <v>8</v>
      </c>
      <c r="T8" s="8">
        <v>3</v>
      </c>
      <c r="U8" s="8">
        <v>49</v>
      </c>
      <c r="V8" s="8">
        <v>15</v>
      </c>
      <c r="W8" s="8">
        <v>17</v>
      </c>
      <c r="X8" s="8">
        <v>27</v>
      </c>
      <c r="Y8" s="8">
        <v>9</v>
      </c>
      <c r="Z8" s="8">
        <v>12</v>
      </c>
      <c r="AA8" s="8">
        <v>25</v>
      </c>
      <c r="AB8" s="8">
        <v>18</v>
      </c>
      <c r="AC8" s="8">
        <v>14</v>
      </c>
      <c r="AD8" s="8">
        <v>18</v>
      </c>
      <c r="AE8" s="8">
        <v>12</v>
      </c>
      <c r="AF8" s="8">
        <v>26</v>
      </c>
      <c r="AG8" s="8">
        <v>5</v>
      </c>
      <c r="AH8" s="11">
        <f t="shared" si="0"/>
        <v>331</v>
      </c>
      <c r="AI8" s="12">
        <f t="shared" si="1"/>
        <v>3.4641548927263212E-2</v>
      </c>
      <c r="AJ8" s="13" t="str">
        <f t="shared" si="2"/>
        <v>その他
331件
3.5%</v>
      </c>
      <c r="AK8" s="13" t="str">
        <f t="shared" si="3"/>
        <v>その他</v>
      </c>
      <c r="AL8" s="13" t="s">
        <v>15</v>
      </c>
      <c r="AZ8" s="15"/>
      <c r="BA8" s="15"/>
      <c r="BB8" s="15"/>
      <c r="BC8" s="15"/>
      <c r="BD8" s="15"/>
      <c r="BE8" s="15"/>
    </row>
    <row r="9" spans="1:57" ht="13.5" customHeight="1" x14ac:dyDescent="0.15">
      <c r="A9" s="33"/>
      <c r="B9" s="33"/>
      <c r="C9" s="14"/>
      <c r="D9" s="17" t="s">
        <v>1</v>
      </c>
      <c r="E9" s="18">
        <f>SUM(E3:E8)</f>
        <v>91</v>
      </c>
      <c r="F9" s="18">
        <f t="shared" ref="F9:AG9" si="4">SUM(F3:F8)</f>
        <v>119</v>
      </c>
      <c r="G9" s="18">
        <f t="shared" si="4"/>
        <v>127</v>
      </c>
      <c r="H9" s="18">
        <f t="shared" si="4"/>
        <v>149</v>
      </c>
      <c r="I9" s="18">
        <f t="shared" si="4"/>
        <v>203</v>
      </c>
      <c r="J9" s="18">
        <f t="shared" si="4"/>
        <v>172</v>
      </c>
      <c r="K9" s="18">
        <f t="shared" si="4"/>
        <v>202</v>
      </c>
      <c r="L9" s="18">
        <f t="shared" si="4"/>
        <v>231</v>
      </c>
      <c r="M9" s="18">
        <f t="shared" si="4"/>
        <v>197</v>
      </c>
      <c r="N9" s="18">
        <f t="shared" si="4"/>
        <v>235</v>
      </c>
      <c r="O9" s="18">
        <f t="shared" si="4"/>
        <v>258</v>
      </c>
      <c r="P9" s="18">
        <f t="shared" si="4"/>
        <v>223</v>
      </c>
      <c r="Q9" s="18">
        <f t="shared" si="4"/>
        <v>213</v>
      </c>
      <c r="R9" s="18">
        <f t="shared" si="4"/>
        <v>228</v>
      </c>
      <c r="S9" s="18">
        <f t="shared" si="4"/>
        <v>239</v>
      </c>
      <c r="T9" s="18">
        <f t="shared" si="4"/>
        <v>199</v>
      </c>
      <c r="U9" s="18">
        <f t="shared" si="4"/>
        <v>354</v>
      </c>
      <c r="V9" s="18">
        <f t="shared" si="4"/>
        <v>318</v>
      </c>
      <c r="W9" s="18">
        <f t="shared" si="4"/>
        <v>292</v>
      </c>
      <c r="X9" s="18">
        <f t="shared" si="4"/>
        <v>471</v>
      </c>
      <c r="Y9" s="18">
        <f t="shared" si="4"/>
        <v>430</v>
      </c>
      <c r="Z9" s="18">
        <f t="shared" si="4"/>
        <v>566</v>
      </c>
      <c r="AA9" s="18">
        <f t="shared" si="4"/>
        <v>562</v>
      </c>
      <c r="AB9" s="18">
        <f t="shared" si="4"/>
        <v>637</v>
      </c>
      <c r="AC9" s="18">
        <f t="shared" si="4"/>
        <v>642</v>
      </c>
      <c r="AD9" s="18">
        <f t="shared" si="4"/>
        <v>578</v>
      </c>
      <c r="AE9" s="18">
        <f t="shared" si="4"/>
        <v>589</v>
      </c>
      <c r="AF9" s="18">
        <f t="shared" si="4"/>
        <v>558</v>
      </c>
      <c r="AG9" s="18">
        <f t="shared" si="4"/>
        <v>472</v>
      </c>
      <c r="AH9" s="19">
        <f>SUM(AH3:AH8)</f>
        <v>9555</v>
      </c>
      <c r="AI9" s="20">
        <f t="shared" si="1"/>
        <v>1</v>
      </c>
      <c r="AJ9" s="21" t="str">
        <f>AL9&amp;CHAR(10)&amp;TEXT(AH9,"##,##0")&amp;"件"</f>
        <v>合計
9,555件</v>
      </c>
      <c r="AK9" s="22" t="str">
        <f t="shared" si="3"/>
        <v>合計</v>
      </c>
      <c r="AL9" s="21" t="s">
        <v>1</v>
      </c>
    </row>
    <row r="10" spans="1:57" ht="13.5" customHeight="1" x14ac:dyDescent="0.15">
      <c r="A10" s="23"/>
      <c r="BE10" s="25"/>
    </row>
    <row r="11" spans="1:57" ht="13.5" customHeight="1" x14ac:dyDescent="0.15">
      <c r="A11" s="23"/>
      <c r="BE11" s="25"/>
    </row>
    <row r="12" spans="1:57" ht="13.5" customHeight="1" x14ac:dyDescent="0.15">
      <c r="A12" s="23"/>
      <c r="D12" s="16" t="s">
        <v>18</v>
      </c>
      <c r="BE12" s="25"/>
    </row>
    <row r="13" spans="1:57" ht="13.5" customHeight="1" x14ac:dyDescent="0.15">
      <c r="A13" s="23"/>
      <c r="AZ13" s="25"/>
      <c r="BA13" s="25"/>
      <c r="BB13" s="25"/>
      <c r="BC13" s="25"/>
      <c r="BD13" s="25"/>
      <c r="BE13" s="25"/>
    </row>
    <row r="14" spans="1:57" ht="13.5" customHeight="1" x14ac:dyDescent="0.15">
      <c r="G14" s="23"/>
      <c r="AZ14" s="25"/>
      <c r="BA14" s="25"/>
      <c r="BB14" s="25"/>
      <c r="BC14" s="25"/>
      <c r="BD14" s="25"/>
      <c r="BE14" s="25"/>
    </row>
    <row r="15" spans="1:57" ht="13.5" customHeight="1" x14ac:dyDescent="0.15">
      <c r="AZ15" s="25"/>
      <c r="BA15" s="25"/>
      <c r="BB15" s="25"/>
      <c r="BC15" s="25"/>
      <c r="BD15" s="25"/>
      <c r="BE15" s="25"/>
    </row>
    <row r="16" spans="1:57" ht="13.5" customHeight="1" x14ac:dyDescent="0.15">
      <c r="AZ16" s="25"/>
      <c r="BA16" s="25"/>
      <c r="BB16" s="25"/>
      <c r="BC16" s="25"/>
      <c r="BD16" s="25"/>
      <c r="BE16" s="25"/>
    </row>
    <row r="17" spans="48:57" ht="13.5" customHeight="1" x14ac:dyDescent="0.15">
      <c r="AZ17" s="25"/>
      <c r="BA17" s="25"/>
      <c r="BB17" s="25"/>
      <c r="BC17" s="25"/>
      <c r="BD17" s="25"/>
      <c r="BE17" s="25"/>
    </row>
    <row r="18" spans="48:57" ht="13.5" customHeight="1" x14ac:dyDescent="0.15">
      <c r="AV18" s="26"/>
      <c r="AW18" s="26"/>
      <c r="AX18" s="26"/>
      <c r="AY18" s="26"/>
      <c r="AZ18" s="25"/>
      <c r="BA18" s="25"/>
      <c r="BB18" s="25"/>
      <c r="BC18" s="25"/>
      <c r="BD18" s="25"/>
      <c r="BE18" s="25"/>
    </row>
    <row r="19" spans="48:57" ht="13.5" customHeight="1" x14ac:dyDescent="0.15">
      <c r="AZ19" s="25"/>
      <c r="BA19" s="25"/>
      <c r="BB19" s="25"/>
      <c r="BC19" s="25"/>
      <c r="BD19" s="25"/>
      <c r="BE19" s="25"/>
    </row>
    <row r="20" spans="48:57" ht="13.5" customHeight="1" x14ac:dyDescent="0.15">
      <c r="AV20" s="26"/>
      <c r="AW20" s="26"/>
      <c r="AX20" s="26"/>
      <c r="AY20" s="26"/>
      <c r="AZ20" s="25"/>
      <c r="BA20" s="25"/>
      <c r="BB20" s="25"/>
      <c r="BC20" s="25"/>
      <c r="BD20" s="25"/>
      <c r="BE20" s="25"/>
    </row>
    <row r="21" spans="48:57" ht="13.5" customHeight="1" x14ac:dyDescent="0.15">
      <c r="AZ21" s="25"/>
      <c r="BA21" s="25"/>
      <c r="BB21" s="25"/>
      <c r="BC21" s="25"/>
      <c r="BD21" s="25"/>
      <c r="BE21" s="25"/>
    </row>
    <row r="22" spans="48:57" ht="13.5" customHeight="1" x14ac:dyDescent="0.15">
      <c r="AZ22" s="26"/>
      <c r="BA22" s="26"/>
      <c r="BB22" s="25"/>
      <c r="BC22" s="25"/>
      <c r="BD22" s="25"/>
      <c r="BE22" s="25"/>
    </row>
    <row r="23" spans="48:57" ht="13.5" customHeight="1" x14ac:dyDescent="0.15">
      <c r="AZ23" s="26"/>
      <c r="BA23" s="26"/>
      <c r="BB23" s="25"/>
      <c r="BC23" s="25"/>
      <c r="BD23" s="25"/>
      <c r="BE23" s="25"/>
    </row>
    <row r="24" spans="48:57" ht="13.5" customHeight="1" x14ac:dyDescent="0.15">
      <c r="AV24" s="26"/>
      <c r="AW24" s="26"/>
      <c r="AX24" s="26"/>
      <c r="AY24" s="26"/>
      <c r="AZ24" s="25"/>
      <c r="BA24" s="25"/>
      <c r="BB24" s="25"/>
      <c r="BC24" s="25"/>
      <c r="BD24" s="25"/>
      <c r="BE24" s="25"/>
    </row>
    <row r="25" spans="48:57" ht="13.5" customHeight="1" x14ac:dyDescent="0.15">
      <c r="AV25" s="26"/>
      <c r="AW25" s="26"/>
      <c r="AX25" s="26"/>
      <c r="AY25" s="26"/>
      <c r="AZ25" s="25"/>
      <c r="BA25" s="25"/>
      <c r="BB25" s="25"/>
      <c r="BC25" s="25"/>
      <c r="BD25" s="25"/>
      <c r="BE25" s="25"/>
    </row>
    <row r="26" spans="48:57" ht="13.5" customHeight="1" x14ac:dyDescent="0.15">
      <c r="AZ26" s="25"/>
      <c r="BA26" s="25"/>
      <c r="BB26" s="25"/>
      <c r="BC26" s="25"/>
      <c r="BD26" s="25"/>
      <c r="BE26" s="25"/>
    </row>
    <row r="27" spans="48:57" ht="13.5" customHeight="1" x14ac:dyDescent="0.15">
      <c r="AV27" s="26"/>
      <c r="AW27" s="26"/>
      <c r="AX27" s="26"/>
      <c r="AY27" s="26"/>
      <c r="AZ27" s="25"/>
      <c r="BA27" s="25"/>
      <c r="BB27" s="25"/>
      <c r="BC27" s="25"/>
      <c r="BD27" s="25"/>
    </row>
    <row r="28" spans="48:57" ht="13.5" customHeight="1" x14ac:dyDescent="0.15">
      <c r="AZ28" s="25"/>
      <c r="BA28" s="25"/>
      <c r="BB28" s="25"/>
      <c r="BC28" s="25"/>
      <c r="BD28" s="25"/>
    </row>
    <row r="29" spans="48:57" ht="13.5" customHeight="1" x14ac:dyDescent="0.15">
      <c r="AZ29" s="25"/>
      <c r="BA29" s="25"/>
      <c r="BB29" s="25"/>
      <c r="BC29" s="25"/>
      <c r="BD29" s="25"/>
    </row>
    <row r="30" spans="48:57" ht="13.5" customHeight="1" x14ac:dyDescent="0.15">
      <c r="AZ30" s="25"/>
      <c r="BA30" s="25"/>
      <c r="BB30" s="25"/>
      <c r="BC30" s="25"/>
      <c r="BD30" s="25"/>
    </row>
    <row r="31" spans="48:57" ht="13.5" customHeight="1" x14ac:dyDescent="0.15">
      <c r="AV31" s="26"/>
      <c r="AW31" s="26"/>
      <c r="AX31" s="26"/>
      <c r="AY31" s="26"/>
      <c r="AZ31" s="25"/>
      <c r="BA31" s="25"/>
      <c r="BB31" s="25"/>
      <c r="BC31" s="25"/>
      <c r="BD31" s="25"/>
    </row>
    <row r="32" spans="48:57" ht="13.5" customHeight="1" x14ac:dyDescent="0.15">
      <c r="AV32" s="26"/>
      <c r="AW32" s="26"/>
      <c r="AX32" s="26"/>
      <c r="AY32" s="26"/>
    </row>
    <row r="37" spans="5:5" ht="13.5" customHeight="1" x14ac:dyDescent="0.15">
      <c r="E37" s="16" t="s">
        <v>17</v>
      </c>
    </row>
    <row r="38" spans="5:5" ht="13.5" customHeight="1" x14ac:dyDescent="0.15">
      <c r="E38" s="16" t="s">
        <v>16</v>
      </c>
    </row>
  </sheetData>
  <phoneticPr fontId="5"/>
  <pageMargins left="0.52" right="0.45" top="1" bottom="1" header="0.5" footer="0.5"/>
  <pageSetup paperSize="9" orientation="portrait" r:id="rId1"/>
  <headerFooter alignWithMargins="0">
    <oddHeader>&amp;A</oddHeader>
    <oddFooter>Page &amp;P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1-5-35図　出願人国籍（地域）別出願件数（出願先日米欧中韓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2017-04-20T02:26:59Z</dcterms:created>
  <dcterms:modified xsi:type="dcterms:W3CDTF">2017-09-11T12:14:00Z</dcterms:modified>
</cp:coreProperties>
</file>