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27765" windowHeight="18420"/>
  </bookViews>
  <sheets>
    <sheet name="1-1図　タイにおける意匠登録出願構造" sheetId="15" r:id="rId1"/>
    <sheet name="データ" sheetId="4" r:id="rId2"/>
  </sheets>
  <definedNames>
    <definedName name="_xlnm._FilterDatabase" localSheetId="1" hidden="1">データ!$A$3:$J$11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13" i="4" l="1"/>
  <c r="J11" i="4" l="1"/>
  <c r="I11" i="4"/>
  <c r="H11" i="4"/>
  <c r="G11" i="4"/>
  <c r="F11" i="4"/>
  <c r="H10" i="4" l="1"/>
  <c r="J10" i="4"/>
  <c r="I10" i="4"/>
  <c r="G10" i="4"/>
  <c r="F10" i="4"/>
</calcChain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<sst xmlns="http://schemas.openxmlformats.org/spreadsheetml/2006/main" count="30" uniqueCount="26">
  <si>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</si>
  <si>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</si>
  <si>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</si>
  <si>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</si>
  <si>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Total</t>
  </si>
  <si>
    <t>JP</t>
  </si>
  <si>
    <t>Thailand</t>
  </si>
  <si>
    <t>TH</t>
  </si>
  <si>
    <t xml:space="preserve">Origin (Code) </t>
  </si>
  <si>
    <t>Non-Resident</t>
  </si>
  <si>
    <t>タイ</t>
    <phoneticPr fontId="3"/>
  </si>
  <si>
    <t>内国人による出願</t>
  </si>
  <si>
    <t>外国人による出願の割合</t>
  </si>
  <si>
    <t>日本人による出願</t>
  </si>
  <si>
    <t>Sweden</t>
  </si>
  <si>
    <t>United States of America</t>
  </si>
  <si>
    <t>China</t>
  </si>
  <si>
    <t>米国による出願</t>
    <rPh sb="0" eb="2">
      <t>ベイコク</t>
    </rPh>
    <rPh sb="5" eb="7">
      <t>シュツガン</t>
    </rPh>
    <phoneticPr fontId="3"/>
  </si>
  <si>
    <t>スウェーデンによる出願</t>
    <rPh sb="9" eb="11">
      <t>シュツガン</t>
    </rPh>
    <phoneticPr fontId="3"/>
  </si>
  <si>
    <t>中国による出願</t>
    <rPh sb="0" eb="2">
      <t>チュウゴク</t>
    </rPh>
    <rPh sb="5" eb="7">
      <t>シュツガン</t>
    </rPh>
    <phoneticPr fontId="3"/>
  </si>
  <si>
    <t>外国人（日本人、米国、スウェーデン、中国を除く）による出願</t>
    <rPh sb="8" eb="10">
      <t>ベイコク</t>
    </rPh>
    <rPh sb="18" eb="20">
      <t>チュウゴク</t>
    </rPh>
    <phoneticPr fontId="3"/>
  </si>
  <si>
    <t>1-1-69図　タイにおける意匠登録出願構造</t>
    <rPh sb="14" eb="16">
      <t>イショウ</t>
    </rPh>
    <phoneticPr fontId="3"/>
  </si>
  <si>
    <t>（備考）米国、スウェーデン、中国は、2016 年の外国人による出願のうち上</t>
  </si>
  <si>
    <t>（資料）WIPO Intellectual Property Statistics を基に特許庁作成</t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</si>
  <si>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位３か国（日本除く）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</si>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</sst>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BEDB03"/>
      <color rgb="FFCCFF99"/>
      <color rgb="FFFFCCFF"/>
      <color rgb="FFC6E7F9"/>
      <color rgb="FFEE8474"/>
      <color rgb="FFFFFF99"/>
      <color rgb="FFFF99CC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212245182969E-2"/>
          <c:y val="0.19803053650551744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6.646911071599920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8B3-4448-9A76-F0C02D4584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5936358894104E-3"/>
                  <c:y val="7.0259927186521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8B3-4448-9A76-F0C02D4584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865936358894104E-3"/>
                  <c:y val="-1.24378968757938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8B3-4448-9A76-F0C02D4584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24750938390776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B3-4448-9A76-F0C02D4584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301509898840931E-16"/>
                  <c:y val="-1.6957525470606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B3-4448-9A76-F0C02D4584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2432</c:v>
                </c:pt>
                <c:pt idx="1">
                  <c:v>2774</c:v>
                </c:pt>
                <c:pt idx="2">
                  <c:v>3026</c:v>
                </c:pt>
                <c:pt idx="3">
                  <c:v>3383</c:v>
                </c:pt>
                <c:pt idx="4">
                  <c:v>3759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8B3-4448-9A76-F0C02D458457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374</c:v>
                </c:pt>
                <c:pt idx="1">
                  <c:v>322</c:v>
                </c:pt>
                <c:pt idx="2">
                  <c:v>385</c:v>
                </c:pt>
                <c:pt idx="3">
                  <c:v>411</c:v>
                </c:pt>
                <c:pt idx="4">
                  <c:v>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B3-4448-9A76-F0C02D458457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外国人（日本人、米国、スウェーデン、中国を除く）による出願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506</c:v>
                </c:pt>
                <c:pt idx="1">
                  <c:v>485</c:v>
                </c:pt>
                <c:pt idx="2">
                  <c:v>447</c:v>
                </c:pt>
                <c:pt idx="3">
                  <c:v>440</c:v>
                </c:pt>
                <c:pt idx="4">
                  <c:v>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8B3-4448-9A76-F0C02D458457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中国による出願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8857589984350542E-2"/>
                  <c:y val="4.120676968359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511215440792902E-2"/>
                  <c:y val="2.9433406916850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2597809076682234E-2"/>
                  <c:y val="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338028169013933E-2"/>
                  <c:y val="2.3546725533480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2597809076682318E-2"/>
                  <c:y val="2.3546725533480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74</c:v>
                </c:pt>
                <c:pt idx="3">
                  <c:v>66</c:v>
                </c:pt>
                <c:pt idx="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66-4146-8C6C-BD5C0D18C9F2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スウェーデンによる出願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5117370892018781E-2"/>
                  <c:y val="-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770996348461134E-2"/>
                  <c:y val="-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303077725612922E-2"/>
                  <c:y val="-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511215440792902E-2"/>
                  <c:y val="-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896713615023317E-2"/>
                  <c:y val="-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2</c:v>
                </c:pt>
                <c:pt idx="1">
                  <c:v>41</c:v>
                </c:pt>
                <c:pt idx="2">
                  <c:v>9</c:v>
                </c:pt>
                <c:pt idx="3">
                  <c:v>6</c:v>
                </c:pt>
                <c:pt idx="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66-4146-8C6C-BD5C0D18C9F2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米国による出願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7125717266562335E-2"/>
                  <c:y val="-6.475349521707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991653625456446E-2"/>
                  <c:y val="-6.1810154525386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24621804903494E-2"/>
                  <c:y val="-5.592347314201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511215440792902E-2"/>
                  <c:y val="-7.947019867549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92749087115284E-2"/>
                  <c:y val="-4.415011037527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909-4C09-A602-3B7295E32A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119</c:v>
                </c:pt>
                <c:pt idx="1">
                  <c:v>126</c:v>
                </c:pt>
                <c:pt idx="2">
                  <c:v>136</c:v>
                </c:pt>
                <c:pt idx="3">
                  <c:v>155</c:v>
                </c:pt>
                <c:pt idx="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66-4146-8C6C-BD5C0D18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9523280"/>
        <c:axId val="609522496"/>
      </c:barChart>
      <c:catAx>
        <c:axId val="60952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193658891230146"/>
              <c:y val="0.954121863799283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609522496"/>
        <c:crosses val="autoZero"/>
        <c:auto val="1"/>
        <c:lblAlgn val="ctr"/>
        <c:lblOffset val="100"/>
        <c:noMultiLvlLbl val="0"/>
      </c:catAx>
      <c:valAx>
        <c:axId val="609522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837019785672331E-2"/>
              <c:y val="0.1627173755598431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609523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215383288356559"/>
          <c:y val="1.23188405797101E-2"/>
          <c:w val="0.66784616711643441"/>
          <c:h val="0.22517135689164683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>
      <selection activeCell="I35" sqref="I35"/>
    </sheetView>
  </sheetViews>
  <sheetFormatPr defaultColWidth="8.875" defaultRowHeight="13.5"/>
  <sheetData>
    <row r="1" spans="1:1">
      <c r="A1" s="26" t="s">
        <v>21</v>
      </c>
    </row>
    <row r="28" spans="1:1">
      <c r="A28" t="s">
        <v>22</v>
      </c>
    </row>
    <row r="29" spans="1:1">
      <c r="A29" s="26" t="s">
        <v>24</v>
      </c>
    </row>
    <row r="30" spans="1:1">
      <c r="A30" s="26" t="s">
        <v>25</v>
      </c>
    </row>
    <row r="31" spans="1:1">
      <c r="A31" t="s">
        <v>23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topLeftCell="B2" workbookViewId="0">
      <selection activeCell="G6" sqref="G6:J6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1">
        <v>2012</v>
      </c>
      <c r="G3" s="22">
        <v>2013</v>
      </c>
      <c r="H3" s="22">
        <v>2014</v>
      </c>
      <c r="I3" s="22">
        <v>2015</v>
      </c>
      <c r="J3" s="23">
        <v>2016</v>
      </c>
    </row>
    <row r="4" spans="1:10">
      <c r="A4" s="1">
        <v>19</v>
      </c>
      <c r="B4" s="2" t="s">
        <v>10</v>
      </c>
      <c r="C4" s="2" t="s">
        <v>7</v>
      </c>
      <c r="D4" s="2" t="s">
        <v>11</v>
      </c>
      <c r="E4" s="2" t="s">
        <v>4</v>
      </c>
      <c r="F4" s="13">
        <v>2432</v>
      </c>
      <c r="G4" s="14">
        <v>2774</v>
      </c>
      <c r="H4" s="14">
        <v>3026</v>
      </c>
      <c r="I4" s="14">
        <v>3383</v>
      </c>
      <c r="J4" s="15">
        <v>3759</v>
      </c>
    </row>
    <row r="5" spans="1:10">
      <c r="A5" s="3">
        <v>1247</v>
      </c>
      <c r="B5" s="4" t="s">
        <v>6</v>
      </c>
      <c r="C5" s="4" t="s">
        <v>7</v>
      </c>
      <c r="D5" s="4" t="s">
        <v>13</v>
      </c>
      <c r="E5" s="4" t="s">
        <v>5</v>
      </c>
      <c r="F5" s="16">
        <v>374</v>
      </c>
      <c r="G5" s="17">
        <v>322</v>
      </c>
      <c r="H5" s="17">
        <v>385</v>
      </c>
      <c r="I5" s="17">
        <v>411</v>
      </c>
      <c r="J5" s="12">
        <v>443</v>
      </c>
    </row>
    <row r="6" spans="1:10">
      <c r="A6" s="3"/>
      <c r="B6" s="4"/>
      <c r="C6" s="4"/>
      <c r="D6" s="24" t="s">
        <v>20</v>
      </c>
      <c r="E6" s="4"/>
      <c r="F6" s="10">
        <f>F11-F5-F7-F8-F9</f>
        <v>506</v>
      </c>
      <c r="G6" s="10">
        <f t="shared" ref="G6:J6" si="0">G11-G5-G7-G8-G9</f>
        <v>485</v>
      </c>
      <c r="H6" s="10">
        <f t="shared" si="0"/>
        <v>447</v>
      </c>
      <c r="I6" s="10">
        <f t="shared" si="0"/>
        <v>440</v>
      </c>
      <c r="J6" s="10">
        <f t="shared" si="0"/>
        <v>381</v>
      </c>
    </row>
    <row r="7" spans="1:10">
      <c r="A7" s="3"/>
      <c r="B7" s="4"/>
      <c r="C7" s="4"/>
      <c r="D7" s="25" t="s">
        <v>17</v>
      </c>
      <c r="E7" s="4" t="s">
        <v>15</v>
      </c>
      <c r="F7" s="10">
        <v>119</v>
      </c>
      <c r="G7" s="10">
        <v>126</v>
      </c>
      <c r="H7" s="10">
        <v>136</v>
      </c>
      <c r="I7" s="10">
        <v>155</v>
      </c>
      <c r="J7" s="11">
        <v>104</v>
      </c>
    </row>
    <row r="8" spans="1:10">
      <c r="A8" s="3"/>
      <c r="B8" s="4"/>
      <c r="C8" s="4"/>
      <c r="D8" s="25" t="s">
        <v>18</v>
      </c>
      <c r="E8" s="4" t="s">
        <v>14</v>
      </c>
      <c r="F8" s="10">
        <v>2</v>
      </c>
      <c r="G8" s="10">
        <v>41</v>
      </c>
      <c r="H8" s="10">
        <v>9</v>
      </c>
      <c r="I8" s="10">
        <v>6</v>
      </c>
      <c r="J8" s="11">
        <v>104</v>
      </c>
    </row>
    <row r="9" spans="1:10">
      <c r="A9" s="3"/>
      <c r="B9" s="4"/>
      <c r="C9" s="4"/>
      <c r="D9" s="25" t="s">
        <v>19</v>
      </c>
      <c r="E9" s="4" t="s">
        <v>16</v>
      </c>
      <c r="F9" s="10">
        <v>48</v>
      </c>
      <c r="G9" s="10">
        <v>54</v>
      </c>
      <c r="H9" s="10">
        <v>74</v>
      </c>
      <c r="I9" s="10">
        <v>66</v>
      </c>
      <c r="J9" s="11">
        <v>66</v>
      </c>
    </row>
    <row r="10" spans="1:10">
      <c r="A10" s="3"/>
      <c r="B10" s="4"/>
      <c r="C10" s="4"/>
      <c r="D10" s="4" t="s">
        <v>12</v>
      </c>
      <c r="E10" s="4"/>
      <c r="F10" s="9">
        <f t="shared" ref="F10" si="1">F11/(F4+F11)*100</f>
        <v>30.135018672795173</v>
      </c>
      <c r="G10" s="5">
        <f t="shared" ref="G10" si="2">G11/(G4+G11)*100</f>
        <v>27.038400841662284</v>
      </c>
      <c r="H10" s="5">
        <f>H11/(H4+H11)*100</f>
        <v>25.778758891341674</v>
      </c>
      <c r="I10" s="5">
        <f t="shared" ref="I10" si="3">I11/(I4+I11)*100</f>
        <v>24.164985429275948</v>
      </c>
      <c r="J10" s="6">
        <f>J11/(J4+J11)*100</f>
        <v>22.606547251389745</v>
      </c>
    </row>
    <row r="11" spans="1:10" ht="14.25" thickBot="1">
      <c r="A11" s="7">
        <v>20</v>
      </c>
      <c r="B11" s="8" t="s">
        <v>6</v>
      </c>
      <c r="C11" s="8" t="s">
        <v>7</v>
      </c>
      <c r="D11" s="8" t="s">
        <v>9</v>
      </c>
      <c r="E11" s="8" t="s">
        <v>4</v>
      </c>
      <c r="F11" s="18">
        <f>F12-F4</f>
        <v>1049</v>
      </c>
      <c r="G11" s="19">
        <f t="shared" ref="G11:J11" si="4">G12-G4</f>
        <v>1028</v>
      </c>
      <c r="H11" s="19">
        <f t="shared" si="4"/>
        <v>1051</v>
      </c>
      <c r="I11" s="19">
        <f t="shared" si="4"/>
        <v>1078</v>
      </c>
      <c r="J11" s="20">
        <f t="shared" si="4"/>
        <v>1098</v>
      </c>
    </row>
    <row r="12" spans="1:10">
      <c r="F12">
        <v>3481</v>
      </c>
      <c r="G12">
        <v>3802</v>
      </c>
      <c r="H12">
        <v>4077</v>
      </c>
      <c r="I12">
        <v>4461</v>
      </c>
      <c r="J12">
        <v>4857</v>
      </c>
    </row>
    <row r="13" spans="1:10">
      <c r="J13">
        <f>J5/J11</f>
        <v>0.40346083788706738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1-1図　タイにおける意匠登録出願構造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hp001-pc</cp:lastModifiedBy>
  <cp:lastPrinted>2016-04-20T14:58:24Z</cp:lastPrinted>
  <dcterms:created xsi:type="dcterms:W3CDTF">2010-12-14T05:48:42Z</dcterms:created>
  <dcterms:modified xsi:type="dcterms:W3CDTF">2018-07-10T05:49:27Z</dcterms:modified>
</cp:coreProperties>
</file>