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0" yWindow="0" windowWidth="24615" windowHeight="17025"/>
  </bookViews>
  <sheets>
    <sheet name="1-1図　マレーシアのおける意匠登録出願構造" sheetId="12" r:id="rId1"/>
    <sheet name="データ" sheetId="4" r:id="rId2"/>
  </sheets>
  <definedNames>
    <definedName name="_xlnm._FilterDatabase" localSheetId="1" hidden="1">データ!$A$3:$J$11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13" i="4" l="1"/>
  <c r="J11" i="4" l="1"/>
  <c r="I11" i="4"/>
  <c r="H11" i="4"/>
  <c r="G11" i="4"/>
  <c r="F11" i="4"/>
  <c r="J10" i="4" l="1"/>
  <c r="I10" i="4"/>
  <c r="H10" i="4"/>
  <c r="G10" i="4"/>
  <c r="F10" i="4"/>
</calcChain>
</file>

<file path=xl/sharedStrings.xml><?xml version="1.0" encoding="utf-8"?>
<sst xmlns="http://schemas.openxmlformats.org/spreadsheetml/2006/main" count="30" uniqueCount="26">
  <si>
    <t xml:space="preserve"> </t>
  </si>
  <si>
    <t>Office</t>
  </si>
  <si>
    <t xml:space="preserve">Office (Code) </t>
  </si>
  <si>
    <t>Origin</t>
  </si>
  <si>
    <t>Total</t>
  </si>
  <si>
    <t>JP</t>
  </si>
  <si>
    <t>Malaysia</t>
  </si>
  <si>
    <t>MY</t>
  </si>
  <si>
    <t xml:space="preserve">Origin (Code) </t>
  </si>
  <si>
    <t>Non-Resident</t>
  </si>
  <si>
    <t>マレーシア</t>
    <phoneticPr fontId="3"/>
  </si>
  <si>
    <t>内国人による出願</t>
  </si>
  <si>
    <t>外国人による出願の割合</t>
  </si>
  <si>
    <t>日本人による出願</t>
  </si>
  <si>
    <t>United States of America</t>
  </si>
  <si>
    <t>United Kingdom</t>
  </si>
  <si>
    <t>Republic of Korea</t>
  </si>
  <si>
    <t>米国による出願</t>
    <rPh sb="0" eb="2">
      <t>ベイコク</t>
    </rPh>
    <rPh sb="5" eb="7">
      <t>シュツガン</t>
    </rPh>
    <phoneticPr fontId="3"/>
  </si>
  <si>
    <t>英国による出願</t>
    <rPh sb="0" eb="2">
      <t>エイコク</t>
    </rPh>
    <rPh sb="5" eb="7">
      <t>シュツガン</t>
    </rPh>
    <phoneticPr fontId="3"/>
  </si>
  <si>
    <t>韓国による出願</t>
    <rPh sb="0" eb="2">
      <t>カンコク</t>
    </rPh>
    <rPh sb="5" eb="7">
      <t>シュツガン</t>
    </rPh>
    <phoneticPr fontId="3"/>
  </si>
  <si>
    <t>外国人（日本人、米国、英国、韓国を除く）による出願</t>
    <rPh sb="8" eb="10">
      <t>ベイコク</t>
    </rPh>
    <rPh sb="11" eb="13">
      <t>エイコク</t>
    </rPh>
    <rPh sb="14" eb="16">
      <t>カンコク</t>
    </rPh>
    <phoneticPr fontId="3"/>
  </si>
  <si>
    <t>1-1-70図　マレーシアにおける意匠登録出願構造</t>
    <rPh sb="17" eb="19">
      <t>イショウ</t>
    </rPh>
    <phoneticPr fontId="3"/>
  </si>
  <si>
    <t>（備考）米国、英国、韓国は、2016 年の外国人による出願のうち上位３か国</t>
  </si>
  <si>
    <t>（資料）WIPO Intellectual Property Statistics を基に特許庁作成</t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</si>
  <si>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charset val="128"/>
      </rPr>
      <t>（日本除く）</t>
    </r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</si>
  <si>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charset val="128"/>
      </rPr>
      <t>国別内訳は下記資料の定義に従っている。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</si>
</sst>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5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BEDB99"/>
      <color rgb="FFFFF8B1"/>
      <color rgb="FFFFC8DC"/>
      <color rgb="FFFFCCFF"/>
      <color rgb="FFBAB1D6"/>
      <color rgb="FFC6E7F9"/>
      <color rgb="FFCCFFCC"/>
      <color rgb="FFEE8474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212245182969E-2"/>
          <c:y val="0.17349625998736914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-5.5923473142016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DBF-40BF-AE01-72D3D68186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22472320059297E-17"/>
                  <c:y val="-6.47534952170714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DBF-40BF-AE01-72D3D68186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857</c:v>
                </c:pt>
                <c:pt idx="1">
                  <c:v>679</c:v>
                </c:pt>
                <c:pt idx="2">
                  <c:v>827</c:v>
                </c:pt>
                <c:pt idx="3">
                  <c:v>627</c:v>
                </c:pt>
                <c:pt idx="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DBF-40BF-AE01-72D3D68186C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8B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281</c:v>
                </c:pt>
                <c:pt idx="1">
                  <c:v>303</c:v>
                </c:pt>
                <c:pt idx="2">
                  <c:v>292</c:v>
                </c:pt>
                <c:pt idx="3">
                  <c:v>272</c:v>
                </c:pt>
                <c:pt idx="4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DBF-40BF-AE01-72D3D68186C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外国人（日本人、米国、英国、韓国を除く）による出願</c:v>
                </c:pt>
              </c:strCache>
            </c:strRef>
          </c:tx>
          <c:spPr>
            <a:solidFill>
              <a:srgbClr val="FFC8D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503</c:v>
                </c:pt>
                <c:pt idx="1">
                  <c:v>596</c:v>
                </c:pt>
                <c:pt idx="2">
                  <c:v>459</c:v>
                </c:pt>
                <c:pt idx="3">
                  <c:v>454</c:v>
                </c:pt>
                <c:pt idx="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DBF-40BF-AE01-72D3D68186C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韓国による出願</c:v>
                </c:pt>
              </c:strCache>
            </c:strRef>
          </c:tx>
          <c:spPr>
            <a:solidFill>
              <a:srgbClr val="BAB1D6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6.2597809076682234E-2"/>
                  <c:y val="1.177336276674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684402712571726E-2"/>
                  <c:y val="8.8300220750551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2597809076682318E-2"/>
                  <c:y val="2.35467255334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155</c:v>
                </c:pt>
                <c:pt idx="1">
                  <c:v>230</c:v>
                </c:pt>
                <c:pt idx="2">
                  <c:v>37</c:v>
                </c:pt>
                <c:pt idx="3">
                  <c:v>44</c:v>
                </c:pt>
                <c:pt idx="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E7-48FB-A92F-6E68C7637647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英国による出願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0078247261345854E-2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0782472613458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2597809076682234E-2"/>
                  <c:y val="-1.7660044150110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2597809076682318E-2"/>
                  <c:y val="-8.8300220750552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684402712571726E-2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50</c:v>
                </c:pt>
                <c:pt idx="1">
                  <c:v>71</c:v>
                </c:pt>
                <c:pt idx="2">
                  <c:v>52</c:v>
                </c:pt>
                <c:pt idx="3">
                  <c:v>83</c:v>
                </c:pt>
                <c:pt idx="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E7-48FB-A92F-6E68C7637647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米国による出願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236</c:v>
                </c:pt>
                <c:pt idx="1">
                  <c:v>174</c:v>
                </c:pt>
                <c:pt idx="2">
                  <c:v>215</c:v>
                </c:pt>
                <c:pt idx="3">
                  <c:v>282</c:v>
                </c:pt>
                <c:pt idx="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E7-48FB-A92F-6E68C763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906360"/>
        <c:axId val="210906752"/>
      </c:barChart>
      <c:catAx>
        <c:axId val="210906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193658891230146"/>
              <c:y val="0.9323031640912435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210906752"/>
        <c:crosses val="autoZero"/>
        <c:auto val="1"/>
        <c:lblAlgn val="ctr"/>
        <c:lblOffset val="100"/>
        <c:noMultiLvlLbl val="0"/>
      </c:catAx>
      <c:valAx>
        <c:axId val="2109067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5010207057451148E-2"/>
              <c:y val="0.1067939024178269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210906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683823559613735"/>
          <c:y val="1.23188405797101E-2"/>
          <c:w val="0.60316176440386271"/>
          <c:h val="0.24675392397142409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Normal="100" workbookViewId="0">
      <selection activeCell="A31" sqref="A31"/>
    </sheetView>
  </sheetViews>
  <sheetFormatPr defaultColWidth="8.875" defaultRowHeight="13.5"/>
  <sheetData>
    <row r="1" spans="1:1">
      <c r="A1" s="18" t="s">
        <v>21</v>
      </c>
    </row>
    <row r="28" spans="1:1">
      <c r="A28" t="s">
        <v>22</v>
      </c>
    </row>
    <row r="29" spans="1:1">
      <c r="A29" s="18" t="s">
        <v>24</v>
      </c>
    </row>
    <row r="30" spans="1:1">
      <c r="A30" s="18" t="s">
        <v>25</v>
      </c>
    </row>
    <row r="31" spans="1:1">
      <c r="A31" t="s">
        <v>23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topLeftCell="B1" workbookViewId="0">
      <selection activeCell="G14" sqref="G14"/>
    </sheetView>
  </sheetViews>
  <sheetFormatPr defaultColWidth="8.875" defaultRowHeight="13.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/>
    <row r="3" spans="1:10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3">
        <v>2012</v>
      </c>
      <c r="G3" s="14">
        <v>2013</v>
      </c>
      <c r="H3" s="14">
        <v>2014</v>
      </c>
      <c r="I3" s="14">
        <v>2015</v>
      </c>
      <c r="J3" s="15">
        <v>2016</v>
      </c>
    </row>
    <row r="4" spans="1:10">
      <c r="A4" s="3">
        <v>11</v>
      </c>
      <c r="B4" s="4" t="s">
        <v>10</v>
      </c>
      <c r="C4" s="4" t="s">
        <v>7</v>
      </c>
      <c r="D4" s="4" t="s">
        <v>11</v>
      </c>
      <c r="E4" s="4" t="s">
        <v>4</v>
      </c>
      <c r="F4" s="11">
        <v>857</v>
      </c>
      <c r="G4" s="12">
        <v>679</v>
      </c>
      <c r="H4" s="12">
        <v>827</v>
      </c>
      <c r="I4" s="12">
        <v>627</v>
      </c>
      <c r="J4" s="10">
        <v>701</v>
      </c>
    </row>
    <row r="5" spans="1:10">
      <c r="A5" s="3">
        <v>740</v>
      </c>
      <c r="B5" s="4" t="s">
        <v>6</v>
      </c>
      <c r="C5" s="4" t="s">
        <v>7</v>
      </c>
      <c r="D5" s="4" t="s">
        <v>13</v>
      </c>
      <c r="E5" s="4" t="s">
        <v>5</v>
      </c>
      <c r="F5" s="11">
        <v>281</v>
      </c>
      <c r="G5" s="12">
        <v>303</v>
      </c>
      <c r="H5" s="12">
        <v>292</v>
      </c>
      <c r="I5" s="12">
        <v>272</v>
      </c>
      <c r="J5" s="10">
        <v>311</v>
      </c>
    </row>
    <row r="6" spans="1:10">
      <c r="A6" s="3"/>
      <c r="B6" s="4"/>
      <c r="C6" s="4"/>
      <c r="D6" s="16" t="s">
        <v>20</v>
      </c>
      <c r="E6" s="4"/>
      <c r="F6" s="8">
        <f>F11-F5-F7-F8-F9</f>
        <v>503</v>
      </c>
      <c r="G6" s="8">
        <f t="shared" ref="G6:J6" si="0">G11-G5-G7-G8-G9</f>
        <v>596</v>
      </c>
      <c r="H6" s="8">
        <f t="shared" si="0"/>
        <v>459</v>
      </c>
      <c r="I6" s="8">
        <f t="shared" si="0"/>
        <v>454</v>
      </c>
      <c r="J6" s="8">
        <f t="shared" si="0"/>
        <v>128</v>
      </c>
    </row>
    <row r="7" spans="1:10">
      <c r="A7" s="3"/>
      <c r="B7" s="4"/>
      <c r="C7" s="4"/>
      <c r="D7" s="17" t="s">
        <v>17</v>
      </c>
      <c r="E7" s="4" t="s">
        <v>14</v>
      </c>
      <c r="F7" s="8">
        <v>236</v>
      </c>
      <c r="G7" s="8">
        <v>174</v>
      </c>
      <c r="H7" s="8">
        <v>215</v>
      </c>
      <c r="I7" s="8">
        <v>282</v>
      </c>
      <c r="J7" s="9">
        <v>170</v>
      </c>
    </row>
    <row r="8" spans="1:10">
      <c r="A8" s="3"/>
      <c r="B8" s="4"/>
      <c r="C8" s="4"/>
      <c r="D8" s="17" t="s">
        <v>18</v>
      </c>
      <c r="E8" s="4" t="s">
        <v>15</v>
      </c>
      <c r="F8" s="8">
        <v>50</v>
      </c>
      <c r="G8" s="8">
        <v>71</v>
      </c>
      <c r="H8" s="8">
        <v>52</v>
      </c>
      <c r="I8" s="8">
        <v>83</v>
      </c>
      <c r="J8" s="9">
        <v>77</v>
      </c>
    </row>
    <row r="9" spans="1:10">
      <c r="A9" s="3"/>
      <c r="B9" s="4"/>
      <c r="C9" s="4"/>
      <c r="D9" s="17" t="s">
        <v>19</v>
      </c>
      <c r="E9" s="4" t="s">
        <v>16</v>
      </c>
      <c r="F9" s="8">
        <v>155</v>
      </c>
      <c r="G9" s="8">
        <v>230</v>
      </c>
      <c r="H9" s="8">
        <v>37</v>
      </c>
      <c r="I9" s="8">
        <v>44</v>
      </c>
      <c r="J9" s="9">
        <v>40</v>
      </c>
    </row>
    <row r="10" spans="1:10">
      <c r="A10" s="3"/>
      <c r="B10" s="4"/>
      <c r="C10" s="4"/>
      <c r="D10" s="4" t="s">
        <v>12</v>
      </c>
      <c r="E10" s="4"/>
      <c r="F10" s="7">
        <f t="shared" ref="F10" si="1">F11/(F4+F11)*100</f>
        <v>58.837656099903931</v>
      </c>
      <c r="G10" s="5">
        <f t="shared" ref="G10" si="2">G11/(G4+G11)*100</f>
        <v>66.926449098879687</v>
      </c>
      <c r="H10" s="5">
        <f t="shared" ref="H10" si="3">H11/(H4+H11)*100</f>
        <v>56.05738575982997</v>
      </c>
      <c r="I10" s="5">
        <f t="shared" ref="I10" si="4">I11/(I4+I11)*100</f>
        <v>64.415437003405216</v>
      </c>
      <c r="J10" s="6">
        <f>J11/(J4+J11)*100</f>
        <v>50.875963559915903</v>
      </c>
    </row>
    <row r="11" spans="1:10">
      <c r="A11" s="3">
        <v>12</v>
      </c>
      <c r="B11" s="4" t="s">
        <v>6</v>
      </c>
      <c r="C11" s="4" t="s">
        <v>7</v>
      </c>
      <c r="D11" s="4" t="s">
        <v>9</v>
      </c>
      <c r="E11" s="4" t="s">
        <v>4</v>
      </c>
      <c r="F11" s="11">
        <f>F12-F4</f>
        <v>1225</v>
      </c>
      <c r="G11" s="12">
        <f t="shared" ref="G11:J11" si="5">G12-G4</f>
        <v>1374</v>
      </c>
      <c r="H11" s="12">
        <f t="shared" si="5"/>
        <v>1055</v>
      </c>
      <c r="I11" s="12">
        <f t="shared" si="5"/>
        <v>1135</v>
      </c>
      <c r="J11" s="10">
        <f t="shared" si="5"/>
        <v>726</v>
      </c>
    </row>
    <row r="12" spans="1:10">
      <c r="F12">
        <v>2082</v>
      </c>
      <c r="G12">
        <v>2053</v>
      </c>
      <c r="H12">
        <v>1882</v>
      </c>
      <c r="I12">
        <v>1762</v>
      </c>
      <c r="J12">
        <v>1427</v>
      </c>
    </row>
    <row r="13" spans="1:10">
      <c r="J13">
        <f>J5/J11</f>
        <v>0.42837465564738292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1-1図　マレーシアのおける意匠登録出願構造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hp001-pc</cp:lastModifiedBy>
  <cp:lastPrinted>2016-04-20T14:58:24Z</cp:lastPrinted>
  <dcterms:created xsi:type="dcterms:W3CDTF">2010-12-14T05:48:42Z</dcterms:created>
  <dcterms:modified xsi:type="dcterms:W3CDTF">2018-07-10T06:15:56Z</dcterms:modified>
</cp:coreProperties>
</file>