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26460" windowHeight="16800"/>
  </bookViews>
  <sheets>
    <sheet name="1-1-　ロシアにおける意匠登録出願構造" sheetId="7" r:id="rId1"/>
    <sheet name="データ" sheetId="4" r:id="rId2"/>
  </sheets>
  <definedNames>
    <definedName name="_xlnm._FilterDatabase" localSheetId="1" hidden="1">データ!$A$3:$J$11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11" i="4" l="1"/>
  <c r="I11" i="4"/>
  <c r="H11" i="4"/>
  <c r="G11" i="4"/>
  <c r="F11" i="4"/>
  <c r="J10" i="4" l="1"/>
  <c r="I10" i="4"/>
  <c r="H10" i="4"/>
  <c r="G10" i="4"/>
  <c r="F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<sst xmlns="http://schemas.openxmlformats.org/spreadsheetml/2006/main" count="30" uniqueCount="26">
  <si>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</si>
  <si>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</si>
  <si>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</si>
  <si>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</si>
  <si>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</si>
  <si>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JP</t>
  </si>
  <si>
    <t>Russian Federation</t>
  </si>
  <si>
    <t>RU</t>
  </si>
  <si>
    <t xml:space="preserve">Origin (Code) </t>
  </si>
  <si>
    <t>Non-Resident</t>
  </si>
  <si>
    <t>ロシア</t>
    <phoneticPr fontId="3"/>
  </si>
  <si>
    <t>内国人による出願</t>
  </si>
  <si>
    <t>外国人による出願の割合</t>
  </si>
  <si>
    <t>日本人による出願</t>
  </si>
  <si>
    <t>Germany</t>
  </si>
  <si>
    <t>United States of America</t>
  </si>
  <si>
    <t>France</t>
  </si>
  <si>
    <t>ドイツによる出願</t>
    <rPh sb="6" eb="8">
      <t>シュツガン</t>
    </rPh>
    <phoneticPr fontId="3"/>
  </si>
  <si>
    <t>米国による出願</t>
    <rPh sb="0" eb="2">
      <t>ベイコク</t>
    </rPh>
    <rPh sb="5" eb="7">
      <t>シュツガン</t>
    </rPh>
    <phoneticPr fontId="3"/>
  </si>
  <si>
    <t>フランスによる出願</t>
    <rPh sb="7" eb="9">
      <t>シュツガン</t>
    </rPh>
    <phoneticPr fontId="3"/>
  </si>
  <si>
    <t>外国人（日本人、ドイツ、米国、フランスを除く）による出願</t>
    <rPh sb="12" eb="14">
      <t>ベイコク</t>
    </rPh>
    <phoneticPr fontId="3"/>
  </si>
  <si>
    <t>1-1-74図　ロシアにおける意匠登録出願構造</t>
    <rPh sb="15" eb="17">
      <t>イショウ</t>
    </rPh>
    <phoneticPr fontId="3"/>
  </si>
  <si>
    <t>（備考）ドイツ、米国、フランスは、2016 年の外国人による出願のうち上位</t>
  </si>
  <si>
    <t>（資料）WIPO Intellectual Property Statistics を基に特許庁作成</t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</si>
  <si>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３か国（日本除く）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</si>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</sst>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C6E7F9"/>
      <color rgb="FFBAB1D6"/>
      <color rgb="FFBEDB99"/>
      <color rgb="FFFFF8B1"/>
      <color rgb="FFF6C8DC"/>
      <color rgb="FFFFCCFF"/>
      <color rgb="FFEE8474"/>
      <color rgb="FFFFFF99"/>
      <color rgb="FFFF99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096140760185E-2"/>
          <c:y val="0.1869603894932981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1928</c:v>
                </c:pt>
                <c:pt idx="1">
                  <c:v>1902</c:v>
                </c:pt>
                <c:pt idx="2">
                  <c:v>2200</c:v>
                </c:pt>
                <c:pt idx="3">
                  <c:v>2015</c:v>
                </c:pt>
                <c:pt idx="4">
                  <c:v>2391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47-483F-B364-E45E2971DEC8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728395061728395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333333333333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33333333333333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33333333333191E-2"/>
                  <c:y val="-9.329832848625337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33333333333333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277</c:v>
                </c:pt>
                <c:pt idx="1">
                  <c:v>275</c:v>
                </c:pt>
                <c:pt idx="2">
                  <c:v>252</c:v>
                </c:pt>
                <c:pt idx="3">
                  <c:v>248</c:v>
                </c:pt>
                <c:pt idx="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47-483F-B364-E45E2971DEC8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外国人（日本人、ドイツ、米国、フランスを除く）による出願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1511</c:v>
                </c:pt>
                <c:pt idx="1">
                  <c:v>1845</c:v>
                </c:pt>
                <c:pt idx="2">
                  <c:v>1634</c:v>
                </c:pt>
                <c:pt idx="3">
                  <c:v>1583</c:v>
                </c:pt>
                <c:pt idx="4">
                  <c:v>1703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47-483F-B364-E45E2971DEC8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フランスによる出願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9259259259259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23456790123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259259259259331E-2"/>
                  <c:y val="-4.6649164243126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2839506172838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9259259259259262E-2"/>
                  <c:y val="-4.6649164243126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131</c:v>
                </c:pt>
                <c:pt idx="1">
                  <c:v>219</c:v>
                </c:pt>
                <c:pt idx="2">
                  <c:v>189</c:v>
                </c:pt>
                <c:pt idx="3">
                  <c:v>140</c:v>
                </c:pt>
                <c:pt idx="4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B6-4DC8-951C-5DBAE46C0121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465</c:v>
                </c:pt>
                <c:pt idx="1">
                  <c:v>418</c:v>
                </c:pt>
                <c:pt idx="2">
                  <c:v>554</c:v>
                </c:pt>
                <c:pt idx="3">
                  <c:v>523</c:v>
                </c:pt>
                <c:pt idx="4">
                  <c:v>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B6-4DC8-951C-5DBAE46C0121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ドイツによる出願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6213573427256867E-17"/>
                  <c:y val="-4.8346055979643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427146854513735E-17"/>
                  <c:y val="-4.834605597964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427146854513735E-17"/>
                  <c:y val="-4.5801526717557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485429370902747E-16"/>
                  <c:y val="-5.0890585241730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8346055979643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328</c:v>
                </c:pt>
                <c:pt idx="1">
                  <c:v>335</c:v>
                </c:pt>
                <c:pt idx="2">
                  <c:v>355</c:v>
                </c:pt>
                <c:pt idx="3">
                  <c:v>420</c:v>
                </c:pt>
                <c:pt idx="4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B6-4DC8-951C-5DBAE46C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759984"/>
        <c:axId val="546759200"/>
      </c:barChart>
      <c:catAx>
        <c:axId val="54675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430135121998658"/>
              <c:y val="0.9350948688665825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46759200"/>
        <c:crosses val="autoZero"/>
        <c:auto val="1"/>
        <c:lblAlgn val="ctr"/>
        <c:lblOffset val="100"/>
        <c:noMultiLvlLbl val="0"/>
      </c:catAx>
      <c:valAx>
        <c:axId val="546759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7736599591717703E-2"/>
              <c:y val="0.1118268517961972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54675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4675998833479149"/>
          <c:y val="1.23188405797101E-2"/>
          <c:w val="0.65324001166520851"/>
          <c:h val="0.1910214181242611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9</xdr:col>
      <xdr:colOff>342900</xdr:colOff>
      <xdr:row>30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workbookViewId="0">
      <selection activeCell="K30" sqref="K30"/>
    </sheetView>
  </sheetViews>
  <sheetFormatPr defaultColWidth="8.875" defaultRowHeight="13.5"/>
  <sheetData>
    <row r="1" spans="1:1">
      <c r="A1" s="24" t="s">
        <v>21</v>
      </c>
    </row>
    <row r="29" spans="1:1">
      <c r="A29" s="24"/>
    </row>
    <row r="33" spans="2:2">
      <c r="B33" t="s">
        <v>22</v>
      </c>
    </row>
    <row r="34" spans="2:2">
      <c r="B34" s="24" t="s">
        <v>24</v>
      </c>
    </row>
    <row r="35" spans="2:2">
      <c r="B35" s="24" t="s">
        <v>25</v>
      </c>
    </row>
    <row r="36" spans="2:2">
      <c r="B36" t="s">
        <v>23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G6" sqref="G6:J6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2012</v>
      </c>
      <c r="G3" s="22">
        <v>2013</v>
      </c>
      <c r="H3" s="22">
        <v>2014</v>
      </c>
      <c r="I3" s="22">
        <v>2015</v>
      </c>
      <c r="J3" s="23">
        <v>2016</v>
      </c>
    </row>
    <row r="4" spans="1:10">
      <c r="A4" s="1">
        <v>13</v>
      </c>
      <c r="B4" s="2" t="s">
        <v>10</v>
      </c>
      <c r="C4" s="2" t="s">
        <v>7</v>
      </c>
      <c r="D4" s="2" t="s">
        <v>11</v>
      </c>
      <c r="E4" s="2" t="s">
        <v>4</v>
      </c>
      <c r="F4" s="13">
        <v>1928</v>
      </c>
      <c r="G4" s="14">
        <v>1902</v>
      </c>
      <c r="H4" s="14">
        <v>2200</v>
      </c>
      <c r="I4" s="14">
        <v>2015</v>
      </c>
      <c r="J4" s="15">
        <v>2391</v>
      </c>
    </row>
    <row r="5" spans="1:10">
      <c r="A5" s="3">
        <v>862</v>
      </c>
      <c r="B5" s="4" t="s">
        <v>6</v>
      </c>
      <c r="C5" s="4" t="s">
        <v>7</v>
      </c>
      <c r="D5" s="4" t="s">
        <v>13</v>
      </c>
      <c r="E5" s="4" t="s">
        <v>5</v>
      </c>
      <c r="F5" s="16">
        <v>277</v>
      </c>
      <c r="G5" s="17">
        <v>275</v>
      </c>
      <c r="H5" s="17">
        <v>252</v>
      </c>
      <c r="I5" s="17">
        <v>248</v>
      </c>
      <c r="J5" s="12">
        <v>301</v>
      </c>
    </row>
    <row r="6" spans="1:10">
      <c r="A6" s="3"/>
      <c r="B6" s="4"/>
      <c r="C6" s="4"/>
      <c r="D6" s="25" t="s">
        <v>20</v>
      </c>
      <c r="E6" s="4"/>
      <c r="F6" s="10">
        <f>F11-F5-F7-F8-F9</f>
        <v>1511</v>
      </c>
      <c r="G6" s="10">
        <f t="shared" ref="G6:J6" si="0">G11-G5-G7-G8-G9</f>
        <v>1845</v>
      </c>
      <c r="H6" s="10">
        <f t="shared" si="0"/>
        <v>1634</v>
      </c>
      <c r="I6" s="10">
        <f t="shared" si="0"/>
        <v>1583</v>
      </c>
      <c r="J6" s="11">
        <f t="shared" si="0"/>
        <v>1703</v>
      </c>
    </row>
    <row r="7" spans="1:10">
      <c r="A7" s="3"/>
      <c r="B7" s="4"/>
      <c r="C7" s="4"/>
      <c r="D7" s="26" t="s">
        <v>17</v>
      </c>
      <c r="E7" s="4" t="s">
        <v>14</v>
      </c>
      <c r="F7" s="10">
        <v>328</v>
      </c>
      <c r="G7" s="10">
        <v>335</v>
      </c>
      <c r="H7" s="10">
        <v>355</v>
      </c>
      <c r="I7" s="10">
        <v>420</v>
      </c>
      <c r="J7" s="11">
        <v>399</v>
      </c>
    </row>
    <row r="8" spans="1:10">
      <c r="A8" s="3"/>
      <c r="B8" s="4"/>
      <c r="C8" s="4"/>
      <c r="D8" s="26" t="s">
        <v>18</v>
      </c>
      <c r="E8" s="4" t="s">
        <v>15</v>
      </c>
      <c r="F8" s="10">
        <v>465</v>
      </c>
      <c r="G8" s="10">
        <v>418</v>
      </c>
      <c r="H8" s="10">
        <v>554</v>
      </c>
      <c r="I8" s="10">
        <v>523</v>
      </c>
      <c r="J8" s="11">
        <v>380</v>
      </c>
    </row>
    <row r="9" spans="1:10">
      <c r="A9" s="3"/>
      <c r="B9" s="4"/>
      <c r="C9" s="4"/>
      <c r="D9" s="26" t="s">
        <v>19</v>
      </c>
      <c r="E9" s="4" t="s">
        <v>16</v>
      </c>
      <c r="F9" s="10">
        <v>131</v>
      </c>
      <c r="G9" s="10">
        <v>219</v>
      </c>
      <c r="H9" s="10">
        <v>189</v>
      </c>
      <c r="I9" s="10">
        <v>140</v>
      </c>
      <c r="J9" s="11">
        <v>290</v>
      </c>
    </row>
    <row r="10" spans="1:10">
      <c r="A10" s="3"/>
      <c r="B10" s="4"/>
      <c r="C10" s="4"/>
      <c r="D10" s="4" t="s">
        <v>12</v>
      </c>
      <c r="E10" s="4"/>
      <c r="F10" s="9">
        <f t="shared" ref="F10" si="1">F11/(F4+F11)*100</f>
        <v>58.448275862068968</v>
      </c>
      <c r="G10" s="5">
        <f t="shared" ref="G10" si="2">G11/(G4+G11)*100</f>
        <v>61.914297156587907</v>
      </c>
      <c r="H10" s="5">
        <f t="shared" ref="H10" si="3">H11/(H4+H11)*100</f>
        <v>57.561728395061728</v>
      </c>
      <c r="I10" s="5">
        <f t="shared" ref="I10" si="4">I11/(I4+I11)*100</f>
        <v>59.119496855345908</v>
      </c>
      <c r="J10" s="6">
        <f>J11/(J4+J11)*100</f>
        <v>56.240849194729137</v>
      </c>
    </row>
    <row r="11" spans="1:10" ht="14.25" thickBot="1">
      <c r="A11" s="7">
        <v>14</v>
      </c>
      <c r="B11" s="8" t="s">
        <v>6</v>
      </c>
      <c r="C11" s="8" t="s">
        <v>7</v>
      </c>
      <c r="D11" s="8" t="s">
        <v>9</v>
      </c>
      <c r="E11" s="8" t="s">
        <v>4</v>
      </c>
      <c r="F11" s="18">
        <f>F12-F4</f>
        <v>2712</v>
      </c>
      <c r="G11" s="19">
        <f t="shared" ref="G11:J11" si="5">G12-G4</f>
        <v>3092</v>
      </c>
      <c r="H11" s="19">
        <f t="shared" si="5"/>
        <v>2984</v>
      </c>
      <c r="I11" s="19">
        <f t="shared" si="5"/>
        <v>2914</v>
      </c>
      <c r="J11" s="20">
        <f t="shared" si="5"/>
        <v>3073</v>
      </c>
    </row>
    <row r="12" spans="1:10">
      <c r="F12">
        <v>4640</v>
      </c>
      <c r="G12">
        <v>4994</v>
      </c>
      <c r="H12">
        <v>5184</v>
      </c>
      <c r="I12">
        <v>4929</v>
      </c>
      <c r="J12">
        <v>5464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　ロシアにおける意匠登録出願構造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hp001-pc</cp:lastModifiedBy>
  <cp:lastPrinted>2016-04-20T14:58:24Z</cp:lastPrinted>
  <dcterms:created xsi:type="dcterms:W3CDTF">2010-12-14T05:48:42Z</dcterms:created>
  <dcterms:modified xsi:type="dcterms:W3CDTF">2018-07-10T08:42:44Z</dcterms:modified>
</cp:coreProperties>
</file>