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TTDA0921\"/>
    </mc:Choice>
  </mc:AlternateContent>
  <bookViews>
    <workbookView xWindow="0" yWindow="0" windowWidth="27105" windowHeight="18765"/>
  </bookViews>
  <sheets>
    <sheet name="1-1図　インドにおける意匠登録出願構造" sheetId="9" r:id="rId1"/>
    <sheet name="データ" sheetId="4" r:id="rId2"/>
  </sheets>
  <definedNames>
    <definedName name="_xlnm._FilterDatabase" localSheetId="1" hidden="1">データ!$A$3:$J$11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11" i="4" l="1"/>
  <c r="I11" i="4"/>
  <c r="H11" i="4"/>
  <c r="G11" i="4"/>
  <c r="F11" i="4"/>
  <c r="J10" i="4" l="1"/>
  <c r="I10" i="4"/>
  <c r="H10" i="4"/>
  <c r="G10" i="4"/>
  <c r="F10" i="4"/>
</calcChain>
</file>

<file path=xl/sharedStrings.xml><?xml version="1.0" encoding="utf-8"?>
<sst xmlns="http://schemas.openxmlformats.org/spreadsheetml/2006/main" count="30" uniqueCount="26">
  <si>
    <t xml:space="preserve"> </t>
  </si>
  <si>
    <t>Office</t>
  </si>
  <si>
    <t xml:space="preserve">Office (Code) </t>
  </si>
  <si>
    <t>Origin</t>
  </si>
  <si>
    <t>Total</t>
  </si>
  <si>
    <t>India</t>
  </si>
  <si>
    <t>IN</t>
  </si>
  <si>
    <t>JP</t>
  </si>
  <si>
    <t xml:space="preserve">Origin (Code) </t>
  </si>
  <si>
    <t>Non-Resident</t>
  </si>
  <si>
    <t>インド</t>
    <phoneticPr fontId="3"/>
  </si>
  <si>
    <t>内国人による出願</t>
  </si>
  <si>
    <t>外国人による出願の割合</t>
  </si>
  <si>
    <t>日本人による出願</t>
  </si>
  <si>
    <t>United States of America</t>
  </si>
  <si>
    <t>Republic of Korea</t>
  </si>
  <si>
    <t>Germany</t>
  </si>
  <si>
    <t>米国による出願</t>
    <rPh sb="0" eb="2">
      <t>ベイコク</t>
    </rPh>
    <rPh sb="5" eb="7">
      <t>シュツガン</t>
    </rPh>
    <phoneticPr fontId="3"/>
  </si>
  <si>
    <t>韓国による出願</t>
    <rPh sb="0" eb="2">
      <t>カンコク</t>
    </rPh>
    <rPh sb="5" eb="7">
      <t>シュツガン</t>
    </rPh>
    <phoneticPr fontId="3"/>
  </si>
  <si>
    <t>ドイツによる出願</t>
    <rPh sb="6" eb="8">
      <t>シュツガン</t>
    </rPh>
    <phoneticPr fontId="3"/>
  </si>
  <si>
    <t>外国人（日本人、米国、韓国、ドイツを除く）による出願</t>
    <rPh sb="8" eb="10">
      <t>ベイコク</t>
    </rPh>
    <rPh sb="11" eb="13">
      <t>カンコク</t>
    </rPh>
    <phoneticPr fontId="3"/>
  </si>
  <si>
    <t>1-1図　インドにおける意匠登録出願構造</t>
    <rPh sb="12" eb="14">
      <t>イショウ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</si>
  <si>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国（日本除く）</t>
    </r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</si>
  <si>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国別内訳は下記資料の定義に従っている。</t>
    </r>
    <phoneticPr fontId="3"/>
  </si>
  <si>
    <t>（資料）WIPO Intellectual Property Statistics を基に特許庁作成</t>
  </si>
  <si>
    <t>（備考）米国、韓国、ドイツは、2016 年の外国人による出願のうち上位３か</t>
    <rPh sb="7" eb="9">
      <t>カンコク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</si>
</sst>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5100</c:v>
                </c:pt>
                <c:pt idx="1">
                  <c:v>5182</c:v>
                </c:pt>
                <c:pt idx="2">
                  <c:v>6168</c:v>
                </c:pt>
                <c:pt idx="3">
                  <c:v>6829</c:v>
                </c:pt>
                <c:pt idx="4">
                  <c:v>6753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1-47BC-8310-3CCAF2F9738C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547</c:v>
                </c:pt>
                <c:pt idx="1">
                  <c:v>448</c:v>
                </c:pt>
                <c:pt idx="2">
                  <c:v>497</c:v>
                </c:pt>
                <c:pt idx="3">
                  <c:v>438</c:v>
                </c:pt>
                <c:pt idx="4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1-47BC-8310-3CCAF2F9738C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外国人（日本人、米国、韓国、ドイツを除く）による出願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1464</c:v>
                </c:pt>
                <c:pt idx="1">
                  <c:v>1642</c:v>
                </c:pt>
                <c:pt idx="2">
                  <c:v>1303</c:v>
                </c:pt>
                <c:pt idx="3">
                  <c:v>1779</c:v>
                </c:pt>
                <c:pt idx="4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C1-47BC-8310-3CCAF2F9738C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ドイツによる出願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4.1731872717787446E-3"/>
                  <c:y val="-8.8300220750551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0C-405E-A1FE-5588FDFC41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461</c:v>
                </c:pt>
                <c:pt idx="1">
                  <c:v>497</c:v>
                </c:pt>
                <c:pt idx="2">
                  <c:v>355</c:v>
                </c:pt>
                <c:pt idx="3">
                  <c:v>359</c:v>
                </c:pt>
                <c:pt idx="4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B-4681-BC3C-5025731E0DDC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韓国による出願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-6.8857589984350542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0C-405E-A1FE-5588FDFC41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2">
                  <c:v>172</c:v>
                </c:pt>
                <c:pt idx="3">
                  <c:v>8</c:v>
                </c:pt>
                <c:pt idx="4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B-4681-BC3C-5025731E0DDC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米国による出願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2.0865936358894104E-3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0C-405E-A1FE-5588FDFC41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973</c:v>
                </c:pt>
                <c:pt idx="1">
                  <c:v>728</c:v>
                </c:pt>
                <c:pt idx="2">
                  <c:v>814</c:v>
                </c:pt>
                <c:pt idx="3">
                  <c:v>877</c:v>
                </c:pt>
                <c:pt idx="4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B-4681-BC3C-5025731E0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8653072"/>
        <c:axId val="1008663952"/>
      </c:barChart>
      <c:catAx>
        <c:axId val="100865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008663952"/>
        <c:crosses val="autoZero"/>
        <c:auto val="1"/>
        <c:lblAlgn val="ctr"/>
        <c:lblOffset val="100"/>
        <c:noMultiLvlLbl val="0"/>
      </c:catAx>
      <c:valAx>
        <c:axId val="1008663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0086530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59514743755622"/>
          <c:y val="1.23188405797101E-2"/>
          <c:w val="0.70540485256244378"/>
          <c:h val="0.2310580382750169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topLeftCell="A13" zoomScaleNormal="100" workbookViewId="0">
      <selection activeCell="A29" sqref="A29"/>
    </sheetView>
  </sheetViews>
  <sheetFormatPr defaultColWidth="8.875" defaultRowHeight="13.5" x14ac:dyDescent="0.15"/>
  <sheetData>
    <row r="1" spans="1:1" x14ac:dyDescent="0.15">
      <c r="A1" t="s">
        <v>21</v>
      </c>
    </row>
    <row r="28" spans="1:1" x14ac:dyDescent="0.15">
      <c r="A28" s="26" t="s">
        <v>25</v>
      </c>
    </row>
    <row r="29" spans="1:1" x14ac:dyDescent="0.15">
      <c r="A29" s="26" t="s">
        <v>22</v>
      </c>
    </row>
    <row r="30" spans="1:1" x14ac:dyDescent="0.15">
      <c r="A30" s="26" t="s">
        <v>23</v>
      </c>
    </row>
    <row r="31" spans="1:1" x14ac:dyDescent="0.15">
      <c r="A31" t="s">
        <v>24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opLeftCell="B1" workbookViewId="0">
      <selection activeCell="J4" sqref="J4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21">
        <v>2012</v>
      </c>
      <c r="G3" s="22">
        <v>2013</v>
      </c>
      <c r="H3" s="22">
        <v>2014</v>
      </c>
      <c r="I3" s="22">
        <v>2015</v>
      </c>
      <c r="J3" s="23">
        <v>2016</v>
      </c>
    </row>
    <row r="4" spans="1:10" x14ac:dyDescent="0.15">
      <c r="A4" s="1">
        <v>5</v>
      </c>
      <c r="B4" s="2" t="s">
        <v>10</v>
      </c>
      <c r="C4" s="2" t="s">
        <v>6</v>
      </c>
      <c r="D4" s="2" t="s">
        <v>11</v>
      </c>
      <c r="E4" s="2" t="s">
        <v>4</v>
      </c>
      <c r="F4" s="16">
        <v>5100</v>
      </c>
      <c r="G4" s="17">
        <v>5182</v>
      </c>
      <c r="H4" s="17">
        <v>6168</v>
      </c>
      <c r="I4" s="17">
        <v>6829</v>
      </c>
      <c r="J4" s="13">
        <v>6753</v>
      </c>
    </row>
    <row r="5" spans="1:10" x14ac:dyDescent="0.15">
      <c r="A5" s="3">
        <v>369</v>
      </c>
      <c r="B5" s="4" t="s">
        <v>5</v>
      </c>
      <c r="C5" s="4" t="s">
        <v>6</v>
      </c>
      <c r="D5" s="4" t="s">
        <v>13</v>
      </c>
      <c r="E5" s="4" t="s">
        <v>7</v>
      </c>
      <c r="F5" s="14">
        <v>547</v>
      </c>
      <c r="G5" s="15">
        <v>448</v>
      </c>
      <c r="H5" s="15">
        <v>497</v>
      </c>
      <c r="I5" s="15">
        <v>438</v>
      </c>
      <c r="J5" s="12">
        <v>471</v>
      </c>
    </row>
    <row r="6" spans="1:10" x14ac:dyDescent="0.15">
      <c r="A6" s="3"/>
      <c r="B6" s="4"/>
      <c r="C6" s="4"/>
      <c r="D6" s="24" t="s">
        <v>20</v>
      </c>
      <c r="E6" s="4"/>
      <c r="F6" s="10">
        <f>F11-F5-F7-F8-F9</f>
        <v>1464</v>
      </c>
      <c r="G6" s="10">
        <f t="shared" ref="G6:J6" si="0">G11-G5-G7-G8-G9</f>
        <v>1642</v>
      </c>
      <c r="H6" s="10">
        <f t="shared" si="0"/>
        <v>1303</v>
      </c>
      <c r="I6" s="10">
        <f t="shared" si="0"/>
        <v>1779</v>
      </c>
      <c r="J6" s="11">
        <f t="shared" si="0"/>
        <v>1761</v>
      </c>
    </row>
    <row r="7" spans="1:10" x14ac:dyDescent="0.15">
      <c r="A7" s="3"/>
      <c r="B7" s="4"/>
      <c r="C7" s="4"/>
      <c r="D7" s="25" t="s">
        <v>17</v>
      </c>
      <c r="E7" s="4" t="s">
        <v>14</v>
      </c>
      <c r="F7" s="10">
        <v>973</v>
      </c>
      <c r="G7" s="10">
        <v>728</v>
      </c>
      <c r="H7" s="10">
        <v>814</v>
      </c>
      <c r="I7" s="10">
        <v>877</v>
      </c>
      <c r="J7" s="11">
        <v>826</v>
      </c>
    </row>
    <row r="8" spans="1:10" x14ac:dyDescent="0.15">
      <c r="A8" s="3"/>
      <c r="B8" s="4"/>
      <c r="C8" s="4"/>
      <c r="D8" s="25" t="s">
        <v>18</v>
      </c>
      <c r="E8" s="4" t="s">
        <v>15</v>
      </c>
      <c r="F8" s="10"/>
      <c r="G8" s="10"/>
      <c r="H8" s="10">
        <v>172</v>
      </c>
      <c r="I8" s="10">
        <v>8</v>
      </c>
      <c r="J8" s="11">
        <v>482</v>
      </c>
    </row>
    <row r="9" spans="1:10" x14ac:dyDescent="0.15">
      <c r="A9" s="3"/>
      <c r="B9" s="4"/>
      <c r="C9" s="4"/>
      <c r="D9" s="25" t="s">
        <v>19</v>
      </c>
      <c r="E9" s="4" t="s">
        <v>16</v>
      </c>
      <c r="F9" s="10">
        <v>461</v>
      </c>
      <c r="G9" s="10">
        <v>497</v>
      </c>
      <c r="H9" s="10">
        <v>355</v>
      </c>
      <c r="I9" s="10">
        <v>359</v>
      </c>
      <c r="J9" s="11">
        <v>380</v>
      </c>
    </row>
    <row r="10" spans="1:10" x14ac:dyDescent="0.15">
      <c r="A10" s="3"/>
      <c r="B10" s="4"/>
      <c r="C10" s="4"/>
      <c r="D10" s="4" t="s">
        <v>12</v>
      </c>
      <c r="E10" s="4"/>
      <c r="F10" s="9">
        <f t="shared" ref="F10" si="1">F11/(F4+F11)*100</f>
        <v>40.315974253949676</v>
      </c>
      <c r="G10" s="5">
        <f t="shared" ref="G10" si="2">G11/(G4+G11)*100</f>
        <v>39.013769565729078</v>
      </c>
      <c r="H10" s="5">
        <f t="shared" ref="H10" si="3">H11/(H4+H11)*100</f>
        <v>33.741540444730909</v>
      </c>
      <c r="I10" s="5">
        <f t="shared" ref="I10" si="4">I11/(I4+I11)*100</f>
        <v>33.634596695821187</v>
      </c>
      <c r="J10" s="6">
        <f>J11/(J4+J11)*100</f>
        <v>36.728192635622598</v>
      </c>
    </row>
    <row r="11" spans="1:10" ht="14.25" thickBot="1" x14ac:dyDescent="0.2">
      <c r="A11" s="7">
        <v>6</v>
      </c>
      <c r="B11" s="8" t="s">
        <v>5</v>
      </c>
      <c r="C11" s="8" t="s">
        <v>6</v>
      </c>
      <c r="D11" s="8" t="s">
        <v>9</v>
      </c>
      <c r="E11" s="8" t="s">
        <v>4</v>
      </c>
      <c r="F11" s="18">
        <f>F12-F4</f>
        <v>3445</v>
      </c>
      <c r="G11" s="19">
        <f t="shared" ref="G11:J11" si="5">G12-G4</f>
        <v>3315</v>
      </c>
      <c r="H11" s="19">
        <f t="shared" si="5"/>
        <v>3141</v>
      </c>
      <c r="I11" s="19">
        <f t="shared" si="5"/>
        <v>3461</v>
      </c>
      <c r="J11" s="20">
        <f t="shared" si="5"/>
        <v>3920</v>
      </c>
    </row>
    <row r="12" spans="1:10" x14ac:dyDescent="0.15">
      <c r="F12">
        <v>8545</v>
      </c>
      <c r="G12">
        <v>8497</v>
      </c>
      <c r="H12">
        <v>9309</v>
      </c>
      <c r="I12">
        <v>10290</v>
      </c>
      <c r="J12">
        <v>10673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1-1図　インドにおける意匠登録出願構造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津熊 哲朗</dc:creator>
  <cp:lastModifiedBy>Windows ユーザー</cp:lastModifiedBy>
  <cp:lastPrinted>2016-04-20T14:58:24Z</cp:lastPrinted>
  <dcterms:created xsi:type="dcterms:W3CDTF">2010-12-14T05:48:42Z</dcterms:created>
  <dcterms:modified xsi:type="dcterms:W3CDTF">2018-08-06T05:10:57Z</dcterms:modified>
</cp:coreProperties>
</file>