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24120" windowHeight="17340"/>
  </bookViews>
  <sheets>
    <sheet name="1-1図　南アフリカにおける意匠登録出願構造" sheetId="16" r:id="rId1"/>
    <sheet name="データ" sheetId="4" r:id="rId2"/>
  </sheets>
  <definedNames>
    <definedName name="_xlnm._FilterDatabase" localSheetId="1" hidden="1">データ!$A$3:$J$11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11" i="4" l="1"/>
  <c r="I11" i="4"/>
  <c r="H11" i="4"/>
  <c r="G11" i="4"/>
  <c r="F11" i="4"/>
  <c r="J10" i="4" l="1"/>
  <c r="I10" i="4"/>
  <c r="H10" i="4"/>
  <c r="G10" i="4"/>
  <c r="F10" i="4"/>
</calcChain>
</file>

<file path=xl/sharedStrings.xml><?xml version="1.0" encoding="utf-8"?>
<sst xmlns="http://schemas.openxmlformats.org/spreadsheetml/2006/main" count="30" uniqueCount="26">
  <si>
    <t xml:space="preserve"> </t>
  </si>
  <si>
    <t>Office</t>
  </si>
  <si>
    <t xml:space="preserve">Office (Code) </t>
  </si>
  <si>
    <t>Origin</t>
  </si>
  <si>
    <t>Total</t>
  </si>
  <si>
    <t>JP</t>
  </si>
  <si>
    <t>South Africa</t>
  </si>
  <si>
    <t>ZA</t>
  </si>
  <si>
    <t xml:space="preserve">Origin (Code) </t>
  </si>
  <si>
    <t>Non-Resident</t>
  </si>
  <si>
    <t>南アフリカ</t>
    <rPh sb="0" eb="1">
      <t>ミナミ</t>
    </rPh>
    <phoneticPr fontId="3"/>
  </si>
  <si>
    <t>内国人による出願</t>
  </si>
  <si>
    <t>外国人による出願の割合</t>
  </si>
  <si>
    <t>日本人による出願</t>
  </si>
  <si>
    <t>Germany</t>
  </si>
  <si>
    <t>United States of America</t>
  </si>
  <si>
    <t>United Kingdom</t>
  </si>
  <si>
    <t>ドイツによる出願</t>
    <rPh sb="6" eb="8">
      <t>シュツガン</t>
    </rPh>
    <phoneticPr fontId="3"/>
  </si>
  <si>
    <t>米国による出願</t>
    <rPh sb="0" eb="2">
      <t>ベイコク</t>
    </rPh>
    <rPh sb="5" eb="7">
      <t>シュツガン</t>
    </rPh>
    <phoneticPr fontId="3"/>
  </si>
  <si>
    <t>英国による出願</t>
    <rPh sb="0" eb="2">
      <t>エイコク</t>
    </rPh>
    <rPh sb="5" eb="7">
      <t>シュツガン</t>
    </rPh>
    <phoneticPr fontId="3"/>
  </si>
  <si>
    <t>外国人（日本人、ドイツ、米国、英国を除く）による出願</t>
    <rPh sb="12" eb="14">
      <t>ベイコク</t>
    </rPh>
    <rPh sb="15" eb="17">
      <t>エイコク</t>
    </rPh>
    <phoneticPr fontId="3"/>
  </si>
  <si>
    <t>1-1-76図　南アフリカにおける意匠登録出願構造</t>
    <rPh sb="8" eb="9">
      <t>ミナミ</t>
    </rPh>
    <rPh sb="17" eb="19">
      <t>イショウ</t>
    </rPh>
    <phoneticPr fontId="3"/>
  </si>
  <si>
    <t>（備考）ドイツ、米国、英国は、2016 年の外国人による出願のうち上位３か</t>
  </si>
  <si>
    <t>（資料）WIPO Intellectual Property Statistics を基に特許庁作成</t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</si>
  <si>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国（日本除く）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</si>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</sst>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F6C8DC"/>
      <color rgb="FFBAB1D6"/>
      <color rgb="FFC6E7F9"/>
      <color rgb="FFCCFFCC"/>
      <color rgb="FFEE8474"/>
      <color rgb="FFEED5B5"/>
      <color rgb="FFFFFF99"/>
      <color rgb="FFFF99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194334636741835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1014</c:v>
                </c:pt>
                <c:pt idx="1">
                  <c:v>950</c:v>
                </c:pt>
                <c:pt idx="2">
                  <c:v>772</c:v>
                </c:pt>
                <c:pt idx="3">
                  <c:v>723</c:v>
                </c:pt>
                <c:pt idx="4">
                  <c:v>1087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0-4E2B-B661-5F4C6B62D6E2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7613168724279795E-2"/>
                  <c:y val="-8.314340837890607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40329218106998E-2"/>
                  <c:y val="-8.314340837890607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555555555555483E-2"/>
                  <c:y val="8.314340837890607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55555555555555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4403292181068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114</c:v>
                </c:pt>
                <c:pt idx="1">
                  <c:v>91</c:v>
                </c:pt>
                <c:pt idx="2">
                  <c:v>58</c:v>
                </c:pt>
                <c:pt idx="3">
                  <c:v>116</c:v>
                </c:pt>
                <c:pt idx="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A0-4E2B-B661-5F4C6B62D6E2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外国人（日本人、ドイツ、米国、英国を除く）による出願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590</c:v>
                </c:pt>
                <c:pt idx="1">
                  <c:v>543</c:v>
                </c:pt>
                <c:pt idx="2">
                  <c:v>542</c:v>
                </c:pt>
                <c:pt idx="3">
                  <c:v>558</c:v>
                </c:pt>
                <c:pt idx="4">
                  <c:v>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0A0-4E2B-B661-5F4C6B62D6E2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英国による出願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76131687242797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613168724279837E-2"/>
                  <c:y val="-8.31434083789060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613168724279837E-2"/>
                  <c:y val="-8.31434083789060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40329218106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4403292181068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132</c:v>
                </c:pt>
                <c:pt idx="1">
                  <c:v>124</c:v>
                </c:pt>
                <c:pt idx="2">
                  <c:v>138</c:v>
                </c:pt>
                <c:pt idx="3">
                  <c:v>98</c:v>
                </c:pt>
                <c:pt idx="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D3-4972-9E9E-D42A90056409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米国による出願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414</c:v>
                </c:pt>
                <c:pt idx="1">
                  <c:v>348</c:v>
                </c:pt>
                <c:pt idx="2">
                  <c:v>336</c:v>
                </c:pt>
                <c:pt idx="3">
                  <c:v>391</c:v>
                </c:pt>
                <c:pt idx="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D3-4972-9E9E-D42A90056409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ドイツによる出願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174603174603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444944640118471E-17"/>
                  <c:y val="-4.081632653061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97</c:v>
                </c:pt>
                <c:pt idx="1">
                  <c:v>181</c:v>
                </c:pt>
                <c:pt idx="2">
                  <c:v>127</c:v>
                </c:pt>
                <c:pt idx="3">
                  <c:v>74</c:v>
                </c:pt>
                <c:pt idx="4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D3-4972-9E9E-D42A90056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101392"/>
        <c:axId val="475102568"/>
      </c:barChart>
      <c:catAx>
        <c:axId val="4751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324065973234815"/>
              <c:y val="0.9614921349117074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75102568"/>
        <c:crosses val="autoZero"/>
        <c:auto val="1"/>
        <c:lblAlgn val="ctr"/>
        <c:lblOffset val="100"/>
        <c:noMultiLvlLbl val="0"/>
      </c:catAx>
      <c:valAx>
        <c:axId val="4751025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837019785672331E-2"/>
              <c:y val="0.16967394727832935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475101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813714013447851"/>
          <c:y val="1.23188405797101E-2"/>
          <c:w val="0.57186285986552154"/>
          <c:h val="0.17816729430560307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85725</xdr:colOff>
      <xdr:row>33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abSelected="1" topLeftCell="A7" zoomScaleNormal="100" workbookViewId="0">
      <selection activeCell="G41" sqref="G41"/>
    </sheetView>
  </sheetViews>
  <sheetFormatPr defaultColWidth="8.875" defaultRowHeight="13.5"/>
  <sheetData>
    <row r="1" spans="1:1">
      <c r="A1" s="23" t="s">
        <v>21</v>
      </c>
    </row>
    <row r="35" spans="1:1">
      <c r="A35" t="s">
        <v>22</v>
      </c>
    </row>
    <row r="36" spans="1:1">
      <c r="A36" s="23" t="s">
        <v>24</v>
      </c>
    </row>
    <row r="37" spans="1:1">
      <c r="A37" s="23" t="s">
        <v>25</v>
      </c>
    </row>
    <row r="38" spans="1:1">
      <c r="A38" t="s">
        <v>23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J16" sqref="J16"/>
    </sheetView>
  </sheetViews>
  <sheetFormatPr defaultColWidth="8.875" defaultRowHeight="13.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/>
    <row r="3" spans="1:10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8">
        <v>2012</v>
      </c>
      <c r="G3" s="19">
        <v>2013</v>
      </c>
      <c r="H3" s="19">
        <v>2014</v>
      </c>
      <c r="I3" s="19">
        <v>2015</v>
      </c>
      <c r="J3" s="20">
        <v>2016</v>
      </c>
    </row>
    <row r="4" spans="1:10">
      <c r="A4" s="3">
        <v>17</v>
      </c>
      <c r="B4" s="4" t="s">
        <v>10</v>
      </c>
      <c r="C4" s="4" t="s">
        <v>7</v>
      </c>
      <c r="D4" s="4" t="s">
        <v>11</v>
      </c>
      <c r="E4" s="4" t="s">
        <v>4</v>
      </c>
      <c r="F4" s="13">
        <v>1014</v>
      </c>
      <c r="G4" s="14">
        <v>950</v>
      </c>
      <c r="H4" s="14">
        <v>772</v>
      </c>
      <c r="I4" s="14">
        <v>723</v>
      </c>
      <c r="J4" s="12">
        <v>1087</v>
      </c>
    </row>
    <row r="5" spans="1:10">
      <c r="A5" s="3">
        <v>1126</v>
      </c>
      <c r="B5" s="4" t="s">
        <v>6</v>
      </c>
      <c r="C5" s="4" t="s">
        <v>7</v>
      </c>
      <c r="D5" s="4" t="s">
        <v>13</v>
      </c>
      <c r="E5" s="4" t="s">
        <v>5</v>
      </c>
      <c r="F5" s="13">
        <v>114</v>
      </c>
      <c r="G5" s="14">
        <v>91</v>
      </c>
      <c r="H5" s="14">
        <v>58</v>
      </c>
      <c r="I5" s="14">
        <v>116</v>
      </c>
      <c r="J5" s="12">
        <v>97</v>
      </c>
    </row>
    <row r="6" spans="1:10">
      <c r="A6" s="3"/>
      <c r="B6" s="4"/>
      <c r="C6" s="4"/>
      <c r="D6" s="21" t="s">
        <v>20</v>
      </c>
      <c r="E6" s="4"/>
      <c r="F6" s="10">
        <f>F11-F5-F7-F8-F9</f>
        <v>590</v>
      </c>
      <c r="G6" s="10">
        <f t="shared" ref="G6:J6" si="0">G11-G5-G7-G8-G9</f>
        <v>543</v>
      </c>
      <c r="H6" s="10">
        <f t="shared" si="0"/>
        <v>542</v>
      </c>
      <c r="I6" s="10">
        <f t="shared" si="0"/>
        <v>558</v>
      </c>
      <c r="J6" s="11">
        <f t="shared" si="0"/>
        <v>412</v>
      </c>
    </row>
    <row r="7" spans="1:10">
      <c r="A7" s="3"/>
      <c r="B7" s="4"/>
      <c r="C7" s="4"/>
      <c r="D7" s="22" t="s">
        <v>17</v>
      </c>
      <c r="E7" s="4" t="s">
        <v>14</v>
      </c>
      <c r="F7" s="10">
        <v>97</v>
      </c>
      <c r="G7" s="10">
        <v>181</v>
      </c>
      <c r="H7" s="10">
        <v>127</v>
      </c>
      <c r="I7" s="10">
        <v>74</v>
      </c>
      <c r="J7" s="11">
        <v>283</v>
      </c>
    </row>
    <row r="8" spans="1:10">
      <c r="A8" s="3"/>
      <c r="B8" s="4"/>
      <c r="C8" s="4"/>
      <c r="D8" s="22" t="s">
        <v>18</v>
      </c>
      <c r="E8" s="4" t="s">
        <v>15</v>
      </c>
      <c r="F8" s="10">
        <v>414</v>
      </c>
      <c r="G8" s="10">
        <v>348</v>
      </c>
      <c r="H8" s="10">
        <v>336</v>
      </c>
      <c r="I8" s="10">
        <v>391</v>
      </c>
      <c r="J8" s="11">
        <v>221</v>
      </c>
    </row>
    <row r="9" spans="1:10">
      <c r="A9" s="3"/>
      <c r="B9" s="4"/>
      <c r="C9" s="4"/>
      <c r="D9" s="22" t="s">
        <v>19</v>
      </c>
      <c r="E9" s="4" t="s">
        <v>16</v>
      </c>
      <c r="F9" s="10">
        <v>132</v>
      </c>
      <c r="G9" s="10">
        <v>124</v>
      </c>
      <c r="H9" s="10">
        <v>138</v>
      </c>
      <c r="I9" s="10">
        <v>98</v>
      </c>
      <c r="J9" s="11">
        <v>94</v>
      </c>
    </row>
    <row r="10" spans="1:10">
      <c r="A10" s="3"/>
      <c r="B10" s="4"/>
      <c r="C10" s="4"/>
      <c r="D10" s="4" t="s">
        <v>12</v>
      </c>
      <c r="E10" s="4"/>
      <c r="F10" s="9">
        <f t="shared" ref="F10" si="1">F11/(F4+F11)*100</f>
        <v>57.052096569250324</v>
      </c>
      <c r="G10" s="5">
        <f t="shared" ref="G10" si="2">G11/(G4+G11)*100</f>
        <v>57.532409476978096</v>
      </c>
      <c r="H10" s="5">
        <f t="shared" ref="H10" si="3">H11/(H4+H11)*100</f>
        <v>60.87176887987836</v>
      </c>
      <c r="I10" s="5">
        <f t="shared" ref="I10" si="4">I11/(I4+I11)*100</f>
        <v>63.112244897959179</v>
      </c>
      <c r="J10" s="6">
        <f>J11/(J4+J11)*100</f>
        <v>50.455788514129438</v>
      </c>
    </row>
    <row r="11" spans="1:10" ht="14.25" thickBot="1">
      <c r="A11" s="7">
        <v>18</v>
      </c>
      <c r="B11" s="8" t="s">
        <v>6</v>
      </c>
      <c r="C11" s="8" t="s">
        <v>7</v>
      </c>
      <c r="D11" s="8" t="s">
        <v>9</v>
      </c>
      <c r="E11" s="8" t="s">
        <v>4</v>
      </c>
      <c r="F11" s="15">
        <f>F12-F4</f>
        <v>1347</v>
      </c>
      <c r="G11" s="16">
        <f t="shared" ref="G11:J11" si="5">G12-G4</f>
        <v>1287</v>
      </c>
      <c r="H11" s="16">
        <f t="shared" si="5"/>
        <v>1201</v>
      </c>
      <c r="I11" s="16">
        <f t="shared" si="5"/>
        <v>1237</v>
      </c>
      <c r="J11" s="17">
        <f t="shared" si="5"/>
        <v>1107</v>
      </c>
    </row>
    <row r="12" spans="1:10">
      <c r="F12">
        <v>2361</v>
      </c>
      <c r="G12">
        <v>2237</v>
      </c>
      <c r="H12">
        <v>1973</v>
      </c>
      <c r="I12">
        <v>1960</v>
      </c>
      <c r="J12">
        <v>2194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1-1図　南アフリカにおける意匠登録出願構造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hp001-pc</cp:lastModifiedBy>
  <cp:lastPrinted>2016-04-20T14:58:24Z</cp:lastPrinted>
  <dcterms:created xsi:type="dcterms:W3CDTF">2010-12-14T05:48:42Z</dcterms:created>
  <dcterms:modified xsi:type="dcterms:W3CDTF">2018-07-10T09:35:44Z</dcterms:modified>
</cp:coreProperties>
</file>