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080"/>
  </bookViews>
  <sheets>
    <sheet name="1-5-28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1" l="1"/>
  <c r="J9" i="11"/>
  <c r="I9" i="11"/>
  <c r="H9" i="11"/>
  <c r="G9" i="11"/>
  <c r="F9" i="11"/>
  <c r="E9" i="11"/>
  <c r="D9" i="11"/>
  <c r="C9" i="11"/>
  <c r="N8" i="11"/>
  <c r="K8" i="11"/>
  <c r="N7" i="11"/>
  <c r="K7" i="11"/>
  <c r="N6" i="11"/>
  <c r="K6" i="11"/>
  <c r="N5" i="11"/>
  <c r="K5" i="11"/>
  <c r="N4" i="11"/>
  <c r="K4" i="11"/>
  <c r="N3" i="11"/>
  <c r="K3" i="11"/>
  <c r="K9" i="11" l="1"/>
  <c r="L8" i="11" s="1"/>
  <c r="M8" i="11" s="1"/>
  <c r="L6" i="11" l="1"/>
  <c r="M6" i="11" s="1"/>
  <c r="L9" i="11"/>
  <c r="L3" i="11"/>
  <c r="M3" i="11" s="1"/>
  <c r="L5" i="11"/>
  <c r="M5" i="11" s="1"/>
  <c r="M9" i="11"/>
  <c r="L4" i="11"/>
  <c r="M4" i="11" s="1"/>
  <c r="L7" i="11"/>
  <c r="M7" i="11" s="1"/>
</calcChain>
</file>

<file path=xl/sharedStrings.xml><?xml version="1.0" encoding="utf-8"?>
<sst xmlns="http://schemas.openxmlformats.org/spreadsheetml/2006/main" count="25" uniqueCount="21">
  <si>
    <t>合計</t>
    <rPh sb="0" eb="2">
      <t>ゴウケイ</t>
    </rPh>
    <phoneticPr fontId="5"/>
  </si>
  <si>
    <t>その他</t>
    <rPh sb="2" eb="3">
      <t>タ</t>
    </rPh>
    <phoneticPr fontId="2"/>
  </si>
  <si>
    <t>韓国籍</t>
    <rPh sb="0" eb="2">
      <t>カンコク</t>
    </rPh>
    <rPh sb="2" eb="3">
      <t>セキ</t>
    </rPh>
    <phoneticPr fontId="2"/>
  </si>
  <si>
    <t>韓国</t>
    <phoneticPr fontId="5"/>
  </si>
  <si>
    <t>中国籍</t>
    <rPh sb="0" eb="2">
      <t>チュウゴク</t>
    </rPh>
    <rPh sb="2" eb="3">
      <t>セキ</t>
    </rPh>
    <phoneticPr fontId="2"/>
  </si>
  <si>
    <t>欧州国籍</t>
    <rPh sb="0" eb="2">
      <t>オウシュウ</t>
    </rPh>
    <rPh sb="2" eb="4">
      <t>コクセキ</t>
    </rPh>
    <phoneticPr fontId="2"/>
  </si>
  <si>
    <t>米国籍</t>
    <rPh sb="0" eb="3">
      <t>ベイコクセキ</t>
    </rPh>
    <phoneticPr fontId="2"/>
  </si>
  <si>
    <t>米国</t>
    <phoneticPr fontId="5"/>
  </si>
  <si>
    <t>日本国籍</t>
    <rPh sb="0" eb="2">
      <t>ニホン</t>
    </rPh>
    <rPh sb="2" eb="4">
      <t>コクセキ</t>
    </rPh>
    <phoneticPr fontId="2"/>
  </si>
  <si>
    <t>日本</t>
    <phoneticPr fontId="5"/>
  </si>
  <si>
    <t>出願人国籍</t>
    <rPh sb="0" eb="2">
      <t>シュツガン</t>
    </rPh>
    <rPh sb="2" eb="3">
      <t>ニン</t>
    </rPh>
    <rPh sb="3" eb="5">
      <t>コクセキ</t>
    </rPh>
    <phoneticPr fontId="5"/>
  </si>
  <si>
    <t>棒グラフの凡例</t>
    <rPh sb="0" eb="1">
      <t>ボウ</t>
    </rPh>
    <rPh sb="5" eb="7">
      <t>ハンレイ</t>
    </rPh>
    <phoneticPr fontId="5"/>
  </si>
  <si>
    <t>円グラフの表示</t>
    <rPh sb="0" eb="1">
      <t>エン</t>
    </rPh>
    <rPh sb="5" eb="7">
      <t>ヒョウジ</t>
    </rPh>
    <phoneticPr fontId="5"/>
  </si>
  <si>
    <t>比率</t>
    <rPh sb="0" eb="2">
      <t>ヒリツ</t>
    </rPh>
    <phoneticPr fontId="5"/>
  </si>
  <si>
    <t>優先権主張
2008－2015年</t>
    <rPh sb="0" eb="3">
      <t>ユウセンケン</t>
    </rPh>
    <rPh sb="3" eb="5">
      <t>シュチョウ</t>
    </rPh>
    <phoneticPr fontId="2"/>
  </si>
  <si>
    <t>欧州</t>
    <phoneticPr fontId="5"/>
  </si>
  <si>
    <t>中国</t>
    <phoneticPr fontId="5"/>
  </si>
  <si>
    <t>1-5-28図</t>
  </si>
  <si>
    <t>光音響・熱音響イメージングの出願ファミリー件数推移（日米欧中韓への出願）</t>
  </si>
  <si>
    <t xml:space="preserve">（備考）2014 年以降はデータベース収録の遅れ、PCT 出願の各国移行のずれ等で、全データを反映していない可能性がある。
</t>
    <phoneticPr fontId="2"/>
  </si>
  <si>
    <t>（資料）特許庁「平成29 年度特許出願動向調査報告書―超音波診断装置―」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</si>
</sst>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[$€-2]* #,##0.00_ ;_ [$€-2]* \-#,##0.00_ ;_ [$€-2]* &quot;-&quot;??_ "/>
    <numFmt numFmtId="177" formatCode="0.0%"/>
    <numFmt numFmtId="178" formatCode="_-* #,##0_-;\-* #,##0_-;_-* &quot;-&quot;_-;_-@_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7" fillId="0" borderId="0"/>
    <xf numFmtId="176" fontId="1" fillId="0" borderId="0">
      <alignment vertical="center"/>
    </xf>
    <xf numFmtId="176" fontId="8" fillId="0" borderId="0"/>
    <xf numFmtId="176" fontId="8" fillId="0" borderId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8" fillId="0" borderId="0"/>
    <xf numFmtId="178" fontId="7" fillId="0" borderId="0" applyFont="0" applyFill="0" applyBorder="0" applyAlignment="0" applyProtection="0"/>
    <xf numFmtId="176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7" fillId="2" borderId="0" xfId="5" applyNumberFormat="1" applyFont="1" applyFill="1"/>
    <xf numFmtId="0" fontId="7" fillId="2" borderId="0" xfId="5" applyNumberFormat="1" applyFont="1" applyFill="1" applyAlignment="1"/>
    <xf numFmtId="0" fontId="3" fillId="2" borderId="0" xfId="6" applyNumberFormat="1" applyFont="1" applyFill="1">
      <alignment vertical="center"/>
    </xf>
    <xf numFmtId="0" fontId="9" fillId="2" borderId="0" xfId="7" applyNumberFormat="1" applyFont="1" applyFill="1" applyBorder="1" applyAlignment="1">
      <alignment wrapText="1"/>
    </xf>
    <xf numFmtId="0" fontId="7" fillId="2" borderId="0" xfId="5" applyNumberFormat="1" applyFont="1" applyFill="1" applyBorder="1"/>
    <xf numFmtId="0" fontId="7" fillId="2" borderId="0" xfId="5" applyNumberFormat="1" applyFont="1" applyFill="1" applyAlignment="1">
      <alignment horizontal="right"/>
    </xf>
    <xf numFmtId="0" fontId="7" fillId="3" borderId="1" xfId="8" applyNumberFormat="1" applyFont="1" applyFill="1" applyBorder="1" applyAlignment="1"/>
    <xf numFmtId="0" fontId="7" fillId="2" borderId="1" xfId="8" applyNumberFormat="1" applyFont="1" applyFill="1" applyBorder="1" applyAlignment="1"/>
    <xf numFmtId="0" fontId="10" fillId="2" borderId="1" xfId="9" applyNumberFormat="1" applyFont="1" applyFill="1" applyBorder="1" applyAlignment="1"/>
    <xf numFmtId="0" fontId="11" fillId="2" borderId="1" xfId="10" applyNumberFormat="1" applyFont="1" applyFill="1" applyBorder="1">
      <alignment vertical="center"/>
    </xf>
    <xf numFmtId="0" fontId="7" fillId="3" borderId="1" xfId="11" applyNumberFormat="1" applyFont="1" applyFill="1" applyBorder="1" applyAlignment="1">
      <alignment wrapText="1"/>
    </xf>
    <xf numFmtId="0" fontId="7" fillId="2" borderId="1" xfId="5" applyNumberFormat="1" applyFont="1" applyFill="1" applyBorder="1"/>
    <xf numFmtId="177" fontId="10" fillId="2" borderId="1" xfId="1" applyNumberFormat="1" applyFont="1" applyFill="1" applyBorder="1" applyAlignment="1"/>
    <xf numFmtId="0" fontId="7" fillId="2" borderId="1" xfId="12" applyNumberFormat="1" applyFont="1" applyFill="1" applyBorder="1" applyAlignment="1">
      <alignment horizontal="right" wrapText="1"/>
    </xf>
    <xf numFmtId="0" fontId="7" fillId="2" borderId="1" xfId="8" applyNumberFormat="1" applyFont="1" applyFill="1" applyBorder="1" applyAlignment="1">
      <alignment vertical="center"/>
    </xf>
    <xf numFmtId="0" fontId="7" fillId="2" borderId="1" xfId="11" applyNumberFormat="1" applyFont="1" applyFill="1" applyBorder="1" applyAlignment="1">
      <alignment wrapText="1"/>
    </xf>
    <xf numFmtId="0" fontId="7" fillId="4" borderId="1" xfId="8" applyNumberFormat="1" applyFont="1" applyFill="1" applyBorder="1" applyAlignment="1">
      <alignment horizontal="center"/>
    </xf>
    <xf numFmtId="0" fontId="7" fillId="2" borderId="1" xfId="8" applyNumberFormat="1" applyFont="1" applyFill="1" applyBorder="1" applyAlignment="1">
      <alignment horizontal="center"/>
    </xf>
    <xf numFmtId="0" fontId="7" fillId="2" borderId="0" xfId="5" applyNumberFormat="1" applyFont="1" applyFill="1" applyAlignment="1">
      <alignment vertical="center" wrapText="1"/>
    </xf>
  </cellXfs>
  <cellStyles count="14">
    <cellStyle name="パーセント" xfId="1" builtinId="5"/>
    <cellStyle name="パーセント 2" xfId="9"/>
    <cellStyle name="ハイパーリンク 5" xfId="13"/>
    <cellStyle name="桁区切り 2" xfId="12"/>
    <cellStyle name="桁区切り 3" xfId="10"/>
    <cellStyle name="桁区切り 4" xfId="4"/>
    <cellStyle name="標準" xfId="0" builtinId="0"/>
    <cellStyle name="標準 2 7" xfId="5"/>
    <cellStyle name="標準 3 2 2 2 2" xfId="2"/>
    <cellStyle name="標準 3 4" xfId="6"/>
    <cellStyle name="標準 5" xfId="3"/>
    <cellStyle name="標準_10_出願先国別_出願人国籍別中分類推移" xfId="7"/>
    <cellStyle name="標準_出願人国籍用 (2)" xfId="8"/>
    <cellStyle name="標準_図1-2-3" xfId="11"/>
  </cellStyles>
  <dxfs count="0"/>
  <tableStyles count="0" defaultTableStyle="TableStyleMedium2" defaultPivotStyle="PivotStyleLight16"/>
  <colors>
    <mruColors>
      <color rgb="FFFF6600"/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108395937002575"/>
          <c:y val="0.30549431994071347"/>
          <c:w val="0.3090471721170146"/>
          <c:h val="0.38485428703156493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45-4C66-99FE-26611B70E1AA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8080" mc:Ignorable="a14" a14:legacySpreadsheetColorIndex="29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45-4C66-99FE-26611B70E1AA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45-4C66-99FE-26611B70E1AA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45-4C66-99FE-26611B70E1AA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45-4C66-99FE-26611B70E1AA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45-4C66-99FE-26611B70E1AA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45-4C66-99FE-26611B70E1AA}"/>
              </c:ext>
            </c:extLst>
          </c:dPt>
          <c:dLbls>
            <c:dLbl>
              <c:idx val="0"/>
              <c:layout>
                <c:manualLayout>
                  <c:x val="1.4242923736048631E-2"/>
                  <c:y val="7.2123915174167982E-2"/>
                </c:manualLayout>
              </c:layout>
              <c:tx>
                <c:strRef>
                  <c:f>'1-5-28'!$M$3</c:f>
                  <c:strCache>
                    <c:ptCount val="1"/>
                    <c:pt idx="0">
                      <c:v>日本国籍
763件
62.9%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{464DAE55-605F-497A-91CC-272DA3E25A7B}</c15:txfldGUID>
                      <c15:f>'1-5-28'!$M$3</c15:f>
                      <c15:dlblFieldTableCache>
                        <c:ptCount val="1"/>
                        <c:pt idx="0">
                          <c:v>日本国籍
763件
62.9%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E45-4C66-99FE-26611B70E1AA}"/>
                </c:ext>
              </c:extLst>
            </c:dLbl>
            <c:dLbl>
              <c:idx val="1"/>
              <c:layout>
                <c:manualLayout>
                  <c:x val="-5.6644428547673757E-2"/>
                  <c:y val="7.2269143469226013E-2"/>
                </c:manualLayout>
              </c:layout>
              <c:tx>
                <c:strRef>
                  <c:f>'1-5-28'!$M$4</c:f>
                  <c:strCache>
                    <c:ptCount val="1"/>
                    <c:pt idx="0">
                      <c:v>米国籍
194件
16.0%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{8DF03267-1836-4E37-98CD-B47545E7A942}</c15:txfldGUID>
                      <c15:f>'1-5-28'!$M$4</c15:f>
                      <c15:dlblFieldTableCache>
                        <c:ptCount val="1"/>
                        <c:pt idx="0">
                          <c:v>米国籍
194件
16.0%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E45-4C66-99FE-26611B70E1AA}"/>
                </c:ext>
              </c:extLst>
            </c:dLbl>
            <c:dLbl>
              <c:idx val="2"/>
              <c:layout>
                <c:manualLayout>
                  <c:x val="-4.3919541012366371E-2"/>
                  <c:y val="6.4599838720156538E-2"/>
                </c:manualLayout>
              </c:layout>
              <c:tx>
                <c:strRef>
                  <c:f>'1-5-28'!$M$5</c:f>
                  <c:strCache>
                    <c:ptCount val="1"/>
                    <c:pt idx="0">
                      <c:v>欧州国籍
62件
5.1%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{55980562-4B89-4D98-88F2-63BE6BA8CE12}</c15:txfldGUID>
                      <c15:f>'1-5-28'!$M$5</c15:f>
                      <c15:dlblFieldTableCache>
                        <c:ptCount val="1"/>
                        <c:pt idx="0">
                          <c:v>欧州国籍
62件
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E45-4C66-99FE-26611B70E1AA}"/>
                </c:ext>
              </c:extLst>
            </c:dLbl>
            <c:dLbl>
              <c:idx val="3"/>
              <c:layout>
                <c:manualLayout>
                  <c:x val="-8.4923816400482563E-2"/>
                  <c:y val="-1.2917674665688286E-2"/>
                </c:manualLayout>
              </c:layout>
              <c:tx>
                <c:strRef>
                  <c:f>'1-5-28'!$M$6</c:f>
                  <c:strCache>
                    <c:ptCount val="1"/>
                    <c:pt idx="0">
                      <c:v>中国籍
88件
7.2%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{C4EF43F6-B2D6-4166-8530-009B6D2437B7}</c15:txfldGUID>
                      <c15:f>'1-5-28'!$M$6</c15:f>
                      <c15:dlblFieldTableCache>
                        <c:ptCount val="1"/>
                        <c:pt idx="0">
                          <c:v>中国籍
88件
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E45-4C66-99FE-26611B70E1AA}"/>
                </c:ext>
              </c:extLst>
            </c:dLbl>
            <c:dLbl>
              <c:idx val="4"/>
              <c:layout>
                <c:manualLayout>
                  <c:x val="1.7319172063446714E-2"/>
                  <c:y val="-3.1119157731478442E-2"/>
                </c:manualLayout>
              </c:layout>
              <c:tx>
                <c:strRef>
                  <c:f>'1-5-28'!$M$7</c:f>
                  <c:strCache>
                    <c:ptCount val="1"/>
                    <c:pt idx="0">
                      <c:v>韓国籍
75件
6.2%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{EBF09B27-0249-4E1E-A928-EEBF413F4320}</c15:txfldGUID>
                      <c15:f>'1-5-28'!$M$7</c15:f>
                      <c15:dlblFieldTableCache>
                        <c:ptCount val="1"/>
                        <c:pt idx="0">
                          <c:v>韓国籍
75件
6.2%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E45-4C66-99FE-26611B70E1AA}"/>
                </c:ext>
              </c:extLst>
            </c:dLbl>
            <c:dLbl>
              <c:idx val="5"/>
              <c:layout>
                <c:manualLayout>
                  <c:x val="0.15313891161184698"/>
                  <c:y val="-1.2272138368516452E-2"/>
                </c:manualLayout>
              </c:layout>
              <c:tx>
                <c:strRef>
                  <c:f>'1-5-28'!$M$8</c:f>
                  <c:strCache>
                    <c:ptCount val="1"/>
                    <c:pt idx="0">
                      <c:v>その他
32件
2.6%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{460FCD96-46B2-47F7-8480-A4B39ACDD645}</c15:txfldGUID>
                      <c15:f>'1-5-28'!$M$8</c15:f>
                      <c15:dlblFieldTableCache>
                        <c:ptCount val="1"/>
                        <c:pt idx="0">
                          <c:v>その他
32件
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E45-4C66-99FE-26611B70E1AA}"/>
                </c:ext>
              </c:extLst>
            </c:dLbl>
            <c:dLbl>
              <c:idx val="6"/>
              <c:layout>
                <c:manualLayout>
                  <c:x val="0.14050609390676283"/>
                  <c:y val="7.7155137520424901E-3"/>
                </c:manualLayout>
              </c:layout>
              <c:tx>
                <c:strRef>
                  <c:f>'1-5-28'!$M$8</c:f>
                  <c:strCache>
                    <c:ptCount val="1"/>
                    <c:pt idx="0">
                      <c:v>その他
32件
2.6%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{9DB1704F-09EF-40E8-93A6-5CBF23353CC6}</c15:txfldGUID>
                      <c15:f>'1-5-28'!$M$8</c15:f>
                      <c15:dlblFieldTableCache>
                        <c:ptCount val="1"/>
                        <c:pt idx="0">
                          <c:v>その他
32件
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E45-4C66-99FE-26611B70E1A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27084057420616"/>
                  <c:y val="7.991369118867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45-4C66-99FE-26611B70E1A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0451457471139646"/>
                  <c:y val="4.31965898317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5-4C66-99FE-26611B70E1A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1041753203927276"/>
                  <c:y val="0.140388916953079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5-4C66-99FE-26611B70E1A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1909810231204956"/>
                  <c:y val="0.1965444837343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5-4C66-99FE-26611B70E1A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'1-5-28'!$K$3:$K$8</c:f>
              <c:numCache>
                <c:formatCode>General</c:formatCode>
                <c:ptCount val="6"/>
                <c:pt idx="0">
                  <c:v>763</c:v>
                </c:pt>
                <c:pt idx="1">
                  <c:v>194</c:v>
                </c:pt>
                <c:pt idx="2">
                  <c:v>62</c:v>
                </c:pt>
                <c:pt idx="3">
                  <c:v>88</c:v>
                </c:pt>
                <c:pt idx="4">
                  <c:v>75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45-4C66-99FE-26611B70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071301382681"/>
          <c:y val="3.3003215023653963E-2"/>
          <c:w val="0.76379800161758915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'1-5-28'!$N$3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'1-5-28'!$C$2:$J$2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'1-5-28'!$C$3:$J$3</c:f>
              <c:numCache>
                <c:formatCode>General</c:formatCode>
                <c:ptCount val="8"/>
                <c:pt idx="0">
                  <c:v>34</c:v>
                </c:pt>
                <c:pt idx="1">
                  <c:v>29</c:v>
                </c:pt>
                <c:pt idx="2">
                  <c:v>74</c:v>
                </c:pt>
                <c:pt idx="3">
                  <c:v>129</c:v>
                </c:pt>
                <c:pt idx="4">
                  <c:v>112</c:v>
                </c:pt>
                <c:pt idx="5">
                  <c:v>120</c:v>
                </c:pt>
                <c:pt idx="6">
                  <c:v>172</c:v>
                </c:pt>
                <c:pt idx="7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C97-BF8E-F016FA8097DB}"/>
            </c:ext>
          </c:extLst>
        </c:ser>
        <c:ser>
          <c:idx val="1"/>
          <c:order val="1"/>
          <c:tx>
            <c:strRef>
              <c:f>'1-5-28'!$N$4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'1-5-28'!$C$2:$J$2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'1-5-28'!$C$4:$J$4</c:f>
              <c:numCache>
                <c:formatCode>General</c:formatCode>
                <c:ptCount val="8"/>
                <c:pt idx="0">
                  <c:v>14</c:v>
                </c:pt>
                <c:pt idx="1">
                  <c:v>18</c:v>
                </c:pt>
                <c:pt idx="2">
                  <c:v>19</c:v>
                </c:pt>
                <c:pt idx="3">
                  <c:v>34</c:v>
                </c:pt>
                <c:pt idx="4">
                  <c:v>38</c:v>
                </c:pt>
                <c:pt idx="5">
                  <c:v>32</c:v>
                </c:pt>
                <c:pt idx="6">
                  <c:v>25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1-4C97-BF8E-F016FA8097DB}"/>
            </c:ext>
          </c:extLst>
        </c:ser>
        <c:ser>
          <c:idx val="2"/>
          <c:order val="2"/>
          <c:tx>
            <c:strRef>
              <c:f>'1-5-28'!$N$5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33CC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'1-5-28'!$C$2:$J$2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'1-5-28'!$C$5:$J$5</c:f>
              <c:numCache>
                <c:formatCode>General</c:formatCode>
                <c:ptCount val="8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1-4C97-BF8E-F016FA8097DB}"/>
            </c:ext>
          </c:extLst>
        </c:ser>
        <c:ser>
          <c:idx val="3"/>
          <c:order val="3"/>
          <c:tx>
            <c:strRef>
              <c:f>'1-5-28'!$N$6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'1-5-28'!$C$2:$J$2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'1-5-28'!$C$6:$J$6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20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1-4C97-BF8E-F016FA8097DB}"/>
            </c:ext>
          </c:extLst>
        </c:ser>
        <c:ser>
          <c:idx val="4"/>
          <c:order val="4"/>
          <c:tx>
            <c:strRef>
              <c:f>'1-5-28'!$N$7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'1-5-28'!$C$2:$J$2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'1-5-28'!$C$7:$J$7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17</c:v>
                </c:pt>
                <c:pt idx="5">
                  <c:v>24</c:v>
                </c:pt>
                <c:pt idx="6">
                  <c:v>14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81-4C97-BF8E-F016FA8097DB}"/>
            </c:ext>
          </c:extLst>
        </c:ser>
        <c:ser>
          <c:idx val="7"/>
          <c:order val="5"/>
          <c:tx>
            <c:strRef>
              <c:f>'1-5-28'!$N$8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'1-5-28'!$C$8:$J$8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81-4C97-BF8E-F016FA80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93152"/>
        <c:axId val="121395072"/>
      </c:barChart>
      <c:lineChart>
        <c:grouping val="standard"/>
        <c:varyColors val="0"/>
        <c:ser>
          <c:idx val="6"/>
          <c:order val="6"/>
          <c:tx>
            <c:strRef>
              <c:f>'1-5-28'!$N$9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chemeClr val="bg1"/>
              </a:solidFill>
              <a:ln w="9525" cap="rnd" cmpd="sng" algn="ctr">
                <a:solidFill>
                  <a:srgbClr val="FF66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6"/>
            <c:bubble3D val="0"/>
            <c:spPr>
              <a:ln w="12700" cap="rnd" cmpd="sng" algn="ctr">
                <a:solidFill>
                  <a:srgbClr val="FF6600"/>
                </a:solidFill>
                <a:prstDash val="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5C81-4C97-BF8E-F016FA8097DB}"/>
              </c:ext>
            </c:extLst>
          </c:dPt>
          <c:dPt>
            <c:idx val="7"/>
            <c:bubble3D val="0"/>
            <c:spPr>
              <a:ln w="12700" cap="rnd" cmpd="sng" algn="ctr">
                <a:solidFill>
                  <a:srgbClr val="FF6600"/>
                </a:solidFill>
                <a:prstDash val="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5C81-4C97-BF8E-F016FA8097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2-5C81-4C97-BF8E-F016FA8097D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3-5C81-4C97-BF8E-F016FA8097DB}"/>
              </c:ext>
            </c:extLst>
          </c:dPt>
          <c:dPt>
            <c:idx val="27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5C81-4C97-BF8E-F016FA8097DB}"/>
              </c:ext>
            </c:extLst>
          </c:dPt>
          <c:dPt>
            <c:idx val="28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5C81-4C97-BF8E-F016FA8097DB}"/>
              </c:ext>
            </c:extLst>
          </c:dPt>
          <c:dLbls>
            <c:dLbl>
              <c:idx val="0"/>
              <c:layout>
                <c:manualLayout>
                  <c:x val="-3.5388134215678678E-2"/>
                  <c:y val="-4.331211639236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C81-4C97-BF8E-F016FA8097DB}"/>
                </c:ext>
              </c:extLst>
            </c:dLbl>
            <c:dLbl>
              <c:idx val="4"/>
              <c:layout>
                <c:manualLayout>
                  <c:x val="-3.486747375193245E-2"/>
                  <c:y val="-5.7000537305627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C81-4C97-BF8E-F016FA8097DB}"/>
                </c:ext>
              </c:extLst>
            </c:dLbl>
            <c:dLbl>
              <c:idx val="7"/>
              <c:layout>
                <c:manualLayout>
                  <c:x val="-3.0821923349139493E-2"/>
                  <c:y val="-4.3312116392368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81-4C97-BF8E-F016FA8097D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'1-5-28'!$C$2:$J$2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'1-5-28'!$C$9:$J$9</c:f>
              <c:numCache>
                <c:formatCode>General</c:formatCode>
                <c:ptCount val="8"/>
                <c:pt idx="0">
                  <c:v>64</c:v>
                </c:pt>
                <c:pt idx="1">
                  <c:v>58</c:v>
                </c:pt>
                <c:pt idx="2">
                  <c:v>109</c:v>
                </c:pt>
                <c:pt idx="3">
                  <c:v>189</c:v>
                </c:pt>
                <c:pt idx="4">
                  <c:v>193</c:v>
                </c:pt>
                <c:pt idx="5">
                  <c:v>209</c:v>
                </c:pt>
                <c:pt idx="6">
                  <c:v>242</c:v>
                </c:pt>
                <c:pt idx="7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81-4C97-BF8E-F016FA80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01344"/>
      </c:lineChart>
      <c:catAx>
        <c:axId val="1213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9692111547138309"/>
              <c:y val="0.83047489191196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1395072"/>
        <c:crosses val="autoZero"/>
        <c:auto val="1"/>
        <c:lblAlgn val="ctr"/>
        <c:lblOffset val="100"/>
        <c:noMultiLvlLbl val="0"/>
      </c:catAx>
      <c:valAx>
        <c:axId val="121395072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7.7771200117067582E-3"/>
              <c:y val="5.80524964684508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1393152"/>
        <c:crosses val="autoZero"/>
        <c:crossBetween val="between"/>
        <c:majorUnit val="100"/>
      </c:valAx>
      <c:valAx>
        <c:axId val="121401344"/>
        <c:scaling>
          <c:orientation val="minMax"/>
          <c:max val="30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21403264"/>
        <c:crosses val="max"/>
        <c:crossBetween val="between"/>
        <c:majorUnit val="100"/>
      </c:valAx>
      <c:catAx>
        <c:axId val="12140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4013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183855244643736"/>
          <c:y val="0.91508397782703155"/>
          <c:w val="0.84533039322086667"/>
          <c:h val="7.764892525759424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045151" y="3774251"/>
    <xdr:ext cx="3584236" cy="287822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15</xdr:col>
      <xdr:colOff>238125</xdr:colOff>
      <xdr:row>3</xdr:row>
      <xdr:rowOff>9525</xdr:rowOff>
    </xdr:from>
    <xdr:to>
      <xdr:col>23</xdr:col>
      <xdr:colOff>142875</xdr:colOff>
      <xdr:row>19</xdr:row>
      <xdr:rowOff>142875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9010650" y="523875"/>
          <a:ext cx="5676900" cy="2876550"/>
          <a:chOff x="12001500" y="523875"/>
          <a:chExt cx="5676900" cy="2876550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12001500" y="523875"/>
            <a:ext cx="5676900" cy="2867024"/>
            <a:chOff x="12001500" y="523875"/>
            <a:chExt cx="5676900" cy="2867024"/>
          </a:xfrm>
        </xdr:grpSpPr>
        <xdr:graphicFrame macro="">
          <xdr:nvGraphicFramePr>
            <xdr:cNvPr id="3" name="グラフ 5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2068175" y="733425"/>
            <a:ext cx="5562599" cy="26574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テキスト ボックス 40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12001500" y="523875"/>
              <a:ext cx="981075" cy="22570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9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（件）</a:t>
              </a:r>
              <a:endParaRPr kumimoji="1" lang="en-US" altLang="ja-JP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" name="テキスト ボックス 40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16697325" y="533400"/>
              <a:ext cx="981075" cy="22570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endParaRPr kumimoji="1" lang="en-US" altLang="ja-JP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 bwMode="auto">
          <a:xfrm>
            <a:off x="12839700" y="3124200"/>
            <a:ext cx="647699" cy="276225"/>
          </a:xfrm>
          <a:prstGeom prst="ellipse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0.21205</cdr:x>
      <cdr:y>0.75602</cdr:y>
    </cdr:from>
    <cdr:to>
      <cdr:x>0.3731</cdr:x>
      <cdr:y>0.87674</cdr:y>
    </cdr:to>
    <cdr:sp macro="" textlink="'1-5-28'!$M$9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0048" y="2176007"/>
          <a:ext cx="577241" cy="347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4DA63BC-D0E7-433E-B266-7668C658335C}" type="TxLink"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1,214件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0.00171</cdr:x>
      <cdr:y>0.82253</cdr:y>
    </cdr:from>
    <cdr:to>
      <cdr:x>0.13013</cdr:x>
      <cdr:y>0.98566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2185857"/>
          <a:ext cx="714349" cy="433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（地域）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AG50"/>
  <sheetViews>
    <sheetView tabSelected="1" zoomScaleNormal="100" workbookViewId="0">
      <selection activeCell="N29" sqref="N29"/>
    </sheetView>
  </sheetViews>
  <sheetFormatPr defaultRowHeight="13.5" customHeight="1" x14ac:dyDescent="0.15"/>
  <cols>
    <col min="1" max="1" width="2.375" style="1" customWidth="1"/>
    <col min="2" max="2" width="14.25" style="1" customWidth="1"/>
    <col min="3" max="10" width="5.125" style="1" customWidth="1"/>
    <col min="11" max="11" width="8.875" style="1" customWidth="1"/>
    <col min="12" max="12" width="9" style="1" customWidth="1"/>
    <col min="13" max="13" width="16.75" style="2" customWidth="1"/>
    <col min="14" max="14" width="10.875" style="2" customWidth="1"/>
    <col min="15" max="15" width="12" style="2" customWidth="1"/>
    <col min="16" max="17" width="10.625" style="1" bestFit="1" customWidth="1"/>
    <col min="18" max="19" width="9.125" style="1" bestFit="1" customWidth="1"/>
    <col min="20" max="20" width="9" style="1"/>
    <col min="21" max="22" width="9.125" style="1" bestFit="1" customWidth="1"/>
    <col min="23" max="16384" width="9" style="1"/>
  </cols>
  <sheetData>
    <row r="1" spans="1:33" ht="13.5" customHeight="1" x14ac:dyDescent="0.15">
      <c r="B1" s="3"/>
      <c r="C1" s="19" t="s">
        <v>14</v>
      </c>
      <c r="Q1" s="1" t="s">
        <v>17</v>
      </c>
    </row>
    <row r="2" spans="1:33" ht="13.5" customHeight="1" x14ac:dyDescent="0.15">
      <c r="B2" s="17" t="s">
        <v>10</v>
      </c>
      <c r="C2" s="18">
        <v>2008</v>
      </c>
      <c r="D2" s="18">
        <v>2009</v>
      </c>
      <c r="E2" s="18">
        <v>2010</v>
      </c>
      <c r="F2" s="18">
        <v>2011</v>
      </c>
      <c r="G2" s="18">
        <v>2012</v>
      </c>
      <c r="H2" s="18">
        <v>2013</v>
      </c>
      <c r="I2" s="18">
        <v>2014</v>
      </c>
      <c r="J2" s="18">
        <v>2015</v>
      </c>
      <c r="K2" s="17" t="s">
        <v>0</v>
      </c>
      <c r="L2" s="12" t="s">
        <v>13</v>
      </c>
      <c r="M2" s="17" t="s">
        <v>12</v>
      </c>
      <c r="N2" s="17" t="s">
        <v>11</v>
      </c>
      <c r="O2" s="17" t="s">
        <v>10</v>
      </c>
      <c r="Q2" s="1" t="s">
        <v>18</v>
      </c>
    </row>
    <row r="3" spans="1:33" ht="13.5" customHeight="1" x14ac:dyDescent="0.35">
      <c r="A3" s="1">
        <v>1</v>
      </c>
      <c r="B3" s="16" t="s">
        <v>9</v>
      </c>
      <c r="C3" s="12">
        <v>34</v>
      </c>
      <c r="D3" s="12">
        <v>29</v>
      </c>
      <c r="E3" s="12">
        <v>74</v>
      </c>
      <c r="F3" s="12">
        <v>129</v>
      </c>
      <c r="G3" s="12">
        <v>112</v>
      </c>
      <c r="H3" s="12">
        <v>120</v>
      </c>
      <c r="I3" s="12">
        <v>172</v>
      </c>
      <c r="J3" s="12">
        <v>93</v>
      </c>
      <c r="K3" s="14">
        <f>SUM(C3:J3)</f>
        <v>763</v>
      </c>
      <c r="L3" s="13">
        <f t="shared" ref="L3:L9" si="0">K3/K$9</f>
        <v>0.62850082372322902</v>
      </c>
      <c r="M3" s="8" t="str">
        <f t="shared" ref="M3:M8" si="1">O3&amp;CHAR(10)&amp;TEXT(K3,"##,##0")&amp;"件"&amp;CHAR(10)&amp;TEXT(L3,"0.0%")</f>
        <v>日本国籍
763件
62.9%</v>
      </c>
      <c r="N3" s="8" t="str">
        <f>B3</f>
        <v>日本</v>
      </c>
      <c r="O3" s="15" t="s">
        <v>8</v>
      </c>
    </row>
    <row r="4" spans="1:33" ht="13.5" customHeight="1" x14ac:dyDescent="0.35">
      <c r="A4" s="1">
        <v>2</v>
      </c>
      <c r="B4" s="16" t="s">
        <v>7</v>
      </c>
      <c r="C4" s="12">
        <v>14</v>
      </c>
      <c r="D4" s="12">
        <v>18</v>
      </c>
      <c r="E4" s="12">
        <v>19</v>
      </c>
      <c r="F4" s="12">
        <v>34</v>
      </c>
      <c r="G4" s="12">
        <v>38</v>
      </c>
      <c r="H4" s="12">
        <v>32</v>
      </c>
      <c r="I4" s="12">
        <v>25</v>
      </c>
      <c r="J4" s="12">
        <v>14</v>
      </c>
      <c r="K4" s="14">
        <f>SUM(C4:J4)</f>
        <v>194</v>
      </c>
      <c r="L4" s="13">
        <f t="shared" si="0"/>
        <v>0.15980230642504117</v>
      </c>
      <c r="M4" s="8" t="str">
        <f t="shared" si="1"/>
        <v>米国籍
194件
16.0%</v>
      </c>
      <c r="N4" s="8" t="str">
        <f>B4</f>
        <v>米国</v>
      </c>
      <c r="O4" s="15" t="s">
        <v>6</v>
      </c>
    </row>
    <row r="5" spans="1:33" ht="13.5" customHeight="1" x14ac:dyDescent="0.35">
      <c r="A5" s="1">
        <v>3</v>
      </c>
      <c r="B5" s="16" t="s">
        <v>15</v>
      </c>
      <c r="C5" s="12">
        <v>9</v>
      </c>
      <c r="D5" s="12">
        <v>4</v>
      </c>
      <c r="E5" s="12">
        <v>3</v>
      </c>
      <c r="F5" s="12">
        <v>10</v>
      </c>
      <c r="G5" s="12">
        <v>11</v>
      </c>
      <c r="H5" s="12">
        <v>11</v>
      </c>
      <c r="I5" s="12">
        <v>9</v>
      </c>
      <c r="J5" s="12">
        <v>5</v>
      </c>
      <c r="K5" s="14">
        <f>SUM(C5:J5)</f>
        <v>62</v>
      </c>
      <c r="L5" s="13">
        <f t="shared" si="0"/>
        <v>5.1070840197693576E-2</v>
      </c>
      <c r="M5" s="8" t="str">
        <f t="shared" si="1"/>
        <v>欧州国籍
62件
5.1%</v>
      </c>
      <c r="N5" s="8" t="str">
        <f>B5</f>
        <v>欧州</v>
      </c>
      <c r="O5" s="15" t="s">
        <v>5</v>
      </c>
    </row>
    <row r="6" spans="1:33" ht="13.5" customHeight="1" x14ac:dyDescent="0.35">
      <c r="A6" s="1">
        <v>4</v>
      </c>
      <c r="B6" s="16" t="s">
        <v>16</v>
      </c>
      <c r="C6" s="12">
        <v>3</v>
      </c>
      <c r="D6" s="12">
        <v>2</v>
      </c>
      <c r="E6" s="12">
        <v>9</v>
      </c>
      <c r="F6" s="12">
        <v>7</v>
      </c>
      <c r="G6" s="12">
        <v>11</v>
      </c>
      <c r="H6" s="12">
        <v>14</v>
      </c>
      <c r="I6" s="12">
        <v>20</v>
      </c>
      <c r="J6" s="12">
        <v>22</v>
      </c>
      <c r="K6" s="14">
        <f>SUM(C6:J6)</f>
        <v>88</v>
      </c>
      <c r="L6" s="13">
        <f t="shared" si="0"/>
        <v>7.248764415156507E-2</v>
      </c>
      <c r="M6" s="8" t="str">
        <f t="shared" si="1"/>
        <v>中国籍
88件
7.2%</v>
      </c>
      <c r="N6" s="8" t="str">
        <f>B6</f>
        <v>中国</v>
      </c>
      <c r="O6" s="15" t="s">
        <v>4</v>
      </c>
      <c r="AB6" s="5"/>
      <c r="AC6" s="5"/>
      <c r="AD6" s="5"/>
      <c r="AE6" s="5"/>
      <c r="AF6" s="5"/>
      <c r="AG6" s="5"/>
    </row>
    <row r="7" spans="1:33" ht="13.5" customHeight="1" x14ac:dyDescent="0.35">
      <c r="A7" s="1">
        <v>5</v>
      </c>
      <c r="B7" s="16" t="s">
        <v>3</v>
      </c>
      <c r="C7" s="12">
        <v>0</v>
      </c>
      <c r="D7" s="12">
        <v>1</v>
      </c>
      <c r="E7" s="12">
        <v>1</v>
      </c>
      <c r="F7" s="12">
        <v>5</v>
      </c>
      <c r="G7" s="12">
        <v>17</v>
      </c>
      <c r="H7" s="12">
        <v>24</v>
      </c>
      <c r="I7" s="12">
        <v>14</v>
      </c>
      <c r="J7" s="12">
        <v>13</v>
      </c>
      <c r="K7" s="14">
        <f>SUM(C7:J7)</f>
        <v>75</v>
      </c>
      <c r="L7" s="13">
        <f t="shared" si="0"/>
        <v>6.1779242174629323E-2</v>
      </c>
      <c r="M7" s="8" t="str">
        <f t="shared" si="1"/>
        <v>韓国籍
75件
6.2%</v>
      </c>
      <c r="N7" s="8" t="str">
        <f>B7</f>
        <v>韓国</v>
      </c>
      <c r="O7" s="15" t="s">
        <v>2</v>
      </c>
      <c r="AB7" s="5"/>
      <c r="AC7" s="5"/>
      <c r="AD7" s="5"/>
      <c r="AE7" s="5"/>
      <c r="AF7" s="5"/>
      <c r="AG7" s="5"/>
    </row>
    <row r="8" spans="1:33" ht="13.5" customHeight="1" x14ac:dyDescent="0.35">
      <c r="A8" s="1">
        <v>9</v>
      </c>
      <c r="B8" s="12" t="s">
        <v>1</v>
      </c>
      <c r="C8" s="12">
        <v>4</v>
      </c>
      <c r="D8" s="12">
        <v>4</v>
      </c>
      <c r="E8" s="12">
        <v>3</v>
      </c>
      <c r="F8" s="12">
        <v>4</v>
      </c>
      <c r="G8" s="12">
        <v>4</v>
      </c>
      <c r="H8" s="12">
        <v>8</v>
      </c>
      <c r="I8" s="12">
        <v>2</v>
      </c>
      <c r="J8" s="12">
        <v>3</v>
      </c>
      <c r="K8" s="14">
        <f>SUM(C8:J8)</f>
        <v>32</v>
      </c>
      <c r="L8" s="13">
        <f t="shared" si="0"/>
        <v>2.6359143327841845E-2</v>
      </c>
      <c r="M8" s="12" t="str">
        <f t="shared" si="1"/>
        <v>その他
32件
2.6%</v>
      </c>
      <c r="N8" s="12" t="str">
        <f>B8</f>
        <v>その他</v>
      </c>
      <c r="O8" s="12" t="s">
        <v>1</v>
      </c>
      <c r="AB8" s="5"/>
      <c r="AC8" s="5"/>
      <c r="AD8" s="5"/>
      <c r="AE8" s="5"/>
      <c r="AF8" s="5"/>
      <c r="AG8" s="5"/>
    </row>
    <row r="9" spans="1:33" ht="13.5" customHeight="1" x14ac:dyDescent="0.35">
      <c r="A9" s="6"/>
      <c r="B9" s="11" t="s">
        <v>0</v>
      </c>
      <c r="C9" s="10">
        <f t="shared" ref="C9:K9" si="2">SUM(C3:C8)</f>
        <v>64</v>
      </c>
      <c r="D9" s="10">
        <f t="shared" si="2"/>
        <v>58</v>
      </c>
      <c r="E9" s="10">
        <f t="shared" si="2"/>
        <v>109</v>
      </c>
      <c r="F9" s="10">
        <f t="shared" si="2"/>
        <v>189</v>
      </c>
      <c r="G9" s="10">
        <f t="shared" si="2"/>
        <v>193</v>
      </c>
      <c r="H9" s="10">
        <f t="shared" si="2"/>
        <v>209</v>
      </c>
      <c r="I9" s="10">
        <f t="shared" si="2"/>
        <v>242</v>
      </c>
      <c r="J9" s="10">
        <f t="shared" si="2"/>
        <v>150</v>
      </c>
      <c r="K9" s="10">
        <f t="shared" si="2"/>
        <v>1214</v>
      </c>
      <c r="L9" s="9">
        <f t="shared" si="0"/>
        <v>1</v>
      </c>
      <c r="M9" s="7" t="str">
        <f>O9&amp;CHAR(10)&amp;TEXT(K9,"##,##0")&amp;"件"</f>
        <v>合計
1,214件</v>
      </c>
      <c r="N9" s="8" t="str">
        <f>B9</f>
        <v>合計</v>
      </c>
      <c r="O9" s="7" t="s">
        <v>0</v>
      </c>
      <c r="AB9" s="5"/>
      <c r="AC9" s="5"/>
      <c r="AD9" s="5"/>
      <c r="AE9" s="5"/>
      <c r="AF9" s="5"/>
      <c r="AG9" s="5"/>
    </row>
    <row r="10" spans="1:33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3" ht="13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AG11" s="5"/>
    </row>
    <row r="12" spans="1:33" ht="13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AG12" s="5"/>
    </row>
    <row r="13" spans="1:33" ht="13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AB13" s="5"/>
      <c r="AC13" s="5"/>
      <c r="AD13" s="5"/>
      <c r="AE13" s="5"/>
      <c r="AF13" s="5"/>
      <c r="AG13" s="5"/>
    </row>
    <row r="14" spans="1:33" ht="13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AB14" s="5"/>
      <c r="AC14" s="5"/>
      <c r="AD14" s="5"/>
      <c r="AE14" s="5"/>
      <c r="AF14" s="5"/>
      <c r="AG14" s="5"/>
    </row>
    <row r="15" spans="1:33" ht="13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AB15" s="5"/>
      <c r="AC15" s="5"/>
      <c r="AD15" s="5"/>
      <c r="AE15" s="5"/>
      <c r="AF15" s="5"/>
      <c r="AG15" s="5"/>
    </row>
    <row r="16" spans="1:33" ht="13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AB16" s="5"/>
      <c r="AC16" s="5"/>
      <c r="AD16" s="5"/>
      <c r="AE16" s="5"/>
      <c r="AF16" s="5"/>
      <c r="AG16" s="5"/>
    </row>
    <row r="17" spans="1:33" ht="13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AB17" s="5"/>
      <c r="AC17" s="5"/>
      <c r="AD17" s="5"/>
      <c r="AE17" s="5"/>
      <c r="AF17" s="5"/>
      <c r="AG17" s="5"/>
    </row>
    <row r="18" spans="1:33" ht="13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X18" s="4"/>
      <c r="Y18" s="4"/>
      <c r="Z18" s="4"/>
      <c r="AA18" s="4"/>
      <c r="AB18" s="5"/>
      <c r="AC18" s="5"/>
      <c r="AD18" s="5"/>
      <c r="AE18" s="5"/>
      <c r="AF18" s="5"/>
      <c r="AG18" s="5"/>
    </row>
    <row r="19" spans="1:33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AB19" s="5"/>
      <c r="AC19" s="5"/>
      <c r="AD19" s="5"/>
      <c r="AE19" s="5"/>
      <c r="AF19" s="5"/>
      <c r="AG19" s="5"/>
    </row>
    <row r="20" spans="1:33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X20" s="4"/>
      <c r="Y20" s="4"/>
      <c r="Z20" s="4"/>
      <c r="AA20" s="4"/>
      <c r="AB20" s="5"/>
      <c r="AC20" s="5"/>
      <c r="AD20" s="5"/>
      <c r="AE20" s="5"/>
      <c r="AF20" s="5"/>
      <c r="AG20" s="5"/>
    </row>
    <row r="21" spans="1:33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2" t="s">
        <v>19</v>
      </c>
      <c r="AB21" s="5"/>
      <c r="AC21" s="5"/>
      <c r="AD21" s="5"/>
      <c r="AE21" s="5"/>
      <c r="AF21" s="5"/>
      <c r="AG21" s="5"/>
    </row>
    <row r="22" spans="1:33" ht="13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1" t="s">
        <v>20</v>
      </c>
      <c r="AB22" s="4"/>
      <c r="AC22" s="4"/>
      <c r="AD22" s="5"/>
      <c r="AE22" s="5"/>
      <c r="AF22" s="5"/>
      <c r="AG22" s="5"/>
    </row>
    <row r="23" spans="1:33" ht="13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AB23" s="4"/>
      <c r="AC23" s="4"/>
      <c r="AD23" s="5"/>
      <c r="AE23" s="5"/>
      <c r="AF23" s="5"/>
      <c r="AG23" s="5"/>
    </row>
    <row r="24" spans="1:33" ht="13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X24" s="4"/>
      <c r="Y24" s="4"/>
      <c r="Z24" s="4"/>
      <c r="AA24" s="4"/>
      <c r="AB24" s="5"/>
      <c r="AC24" s="5"/>
      <c r="AD24" s="5"/>
      <c r="AE24" s="5"/>
      <c r="AF24" s="5"/>
      <c r="AG24" s="5"/>
    </row>
    <row r="25" spans="1:33" ht="13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X25" s="4"/>
      <c r="Y25" s="4"/>
      <c r="Z25" s="4"/>
      <c r="AA25" s="4"/>
      <c r="AB25" s="5"/>
      <c r="AC25" s="5"/>
      <c r="AD25" s="5"/>
      <c r="AE25" s="5"/>
      <c r="AF25" s="5"/>
      <c r="AG25" s="5"/>
    </row>
    <row r="26" spans="1:33" ht="13.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AB26" s="5"/>
      <c r="AC26" s="5"/>
      <c r="AD26" s="5"/>
      <c r="AE26" s="5"/>
      <c r="AF26" s="5"/>
      <c r="AG26" s="5"/>
    </row>
    <row r="27" spans="1:33" ht="13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X27" s="4"/>
      <c r="Y27" s="4"/>
      <c r="Z27" s="4"/>
      <c r="AA27" s="4"/>
      <c r="AB27" s="5"/>
      <c r="AC27" s="5"/>
      <c r="AD27" s="5"/>
      <c r="AE27" s="5"/>
      <c r="AF27" s="5"/>
    </row>
    <row r="28" spans="1:33" ht="13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AB28" s="5"/>
      <c r="AC28" s="5"/>
      <c r="AD28" s="5"/>
      <c r="AE28" s="5"/>
      <c r="AF28" s="5"/>
    </row>
    <row r="29" spans="1:33" ht="13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AB29" s="5"/>
      <c r="AC29" s="5"/>
      <c r="AD29" s="5"/>
      <c r="AE29" s="5"/>
      <c r="AF29" s="5"/>
    </row>
    <row r="30" spans="1:33" ht="13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AB30" s="5"/>
      <c r="AC30" s="5"/>
      <c r="AD30" s="5"/>
      <c r="AE30" s="5"/>
      <c r="AF30" s="5"/>
    </row>
    <row r="31" spans="1:33" ht="13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X31" s="4"/>
      <c r="Y31" s="4"/>
      <c r="Z31" s="4"/>
      <c r="AA31" s="4"/>
      <c r="AB31" s="5"/>
      <c r="AC31" s="5"/>
      <c r="AD31" s="5"/>
      <c r="AE31" s="5"/>
      <c r="AF31" s="5"/>
    </row>
    <row r="32" spans="1:33" ht="13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X32" s="4"/>
      <c r="Y32" s="4"/>
      <c r="Z32" s="4"/>
      <c r="AA32" s="4"/>
    </row>
    <row r="33" spans="1:15" ht="13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3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3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3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3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3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3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3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3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3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phoneticPr fontId="2"/>
  <pageMargins left="0.52" right="0.45" top="1" bottom="1" header="0.5" footer="0.5"/>
  <pageSetup paperSize="9" scale="3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2018-08-10T00:37:47Z</dcterms:created>
  <dcterms:modified xsi:type="dcterms:W3CDTF">2018-08-10T00:41:25Z</dcterms:modified>
</cp:coreProperties>
</file>