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20730" windowHeight="11760"/>
  </bookViews>
  <sheets>
    <sheet name="1-5-43出願人国籍（地域）別出願ファミリー件数推移" sheetId="25" r:id="rId1"/>
  </sheets>
  <calcPr calcId="162913"/>
</workbook>
</file>

<file path=xl/calcChain.xml><?xml version="1.0" encoding="utf-8"?>
<calcChain xmlns="http://schemas.openxmlformats.org/spreadsheetml/2006/main">
  <c r="H12" i="25" l="1"/>
  <c r="G12" i="25"/>
  <c r="F12" i="25"/>
  <c r="E12" i="25"/>
  <c r="D12" i="25"/>
  <c r="C12" i="25"/>
  <c r="I11" i="25"/>
  <c r="I10" i="25"/>
  <c r="I9" i="25"/>
  <c r="I8" i="25"/>
  <c r="I7" i="25"/>
  <c r="I6" i="25"/>
  <c r="I12" i="25" s="1"/>
  <c r="K13" i="25" s="1"/>
  <c r="I5" i="25"/>
  <c r="L2" i="25"/>
  <c r="K2" i="25"/>
  <c r="J2" i="25"/>
</calcChain>
</file>

<file path=xl/sharedStrings.xml><?xml version="1.0" encoding="utf-8"?>
<sst xmlns="http://schemas.openxmlformats.org/spreadsheetml/2006/main" count="25" uniqueCount="23">
  <si>
    <t>部</t>
    <rPh sb="0" eb="1">
      <t>ブ</t>
    </rPh>
    <phoneticPr fontId="3"/>
  </si>
  <si>
    <t>章</t>
    <rPh sb="0" eb="1">
      <t>ショウ</t>
    </rPh>
    <phoneticPr fontId="3"/>
  </si>
  <si>
    <t>技術区分</t>
    <rPh sb="0" eb="2">
      <t>ギジュツ</t>
    </rPh>
    <rPh sb="2" eb="4">
      <t>クブン</t>
    </rPh>
    <phoneticPr fontId="3"/>
  </si>
  <si>
    <t>グラフ名称</t>
    <rPh sb="3" eb="5">
      <t>メイショウ</t>
    </rPh>
    <phoneticPr fontId="3"/>
  </si>
  <si>
    <t>出願先</t>
    <rPh sb="0" eb="2">
      <t>シュツガン</t>
    </rPh>
    <rPh sb="2" eb="3">
      <t>サキ</t>
    </rPh>
    <phoneticPr fontId="3"/>
  </si>
  <si>
    <t>時期的範囲</t>
    <rPh sb="0" eb="3">
      <t>ジキテキ</t>
    </rPh>
    <rPh sb="3" eb="5">
      <t>ハンイ</t>
    </rPh>
    <phoneticPr fontId="3"/>
  </si>
  <si>
    <t>図番号</t>
    <rPh sb="0" eb="1">
      <t>ズ</t>
    </rPh>
    <rPh sb="1" eb="3">
      <t>バンゴウ</t>
    </rPh>
    <phoneticPr fontId="3"/>
  </si>
  <si>
    <t>母集団の情報</t>
    <rPh sb="0" eb="3">
      <t>ボシュウダン</t>
    </rPh>
    <rPh sb="4" eb="6">
      <t>ジョウホウ</t>
    </rPh>
    <phoneticPr fontId="3"/>
  </si>
  <si>
    <t>最先の優先権主張年</t>
  </si>
  <si>
    <t>日本国籍</t>
  </si>
  <si>
    <t>米国籍</t>
  </si>
  <si>
    <t>欧州国籍</t>
  </si>
  <si>
    <t>中国籍</t>
  </si>
  <si>
    <t>韓国籍</t>
  </si>
  <si>
    <t>その他</t>
  </si>
  <si>
    <t>合計</t>
    <rPh sb="0" eb="2">
      <t>ゴウケイ</t>
    </rPh>
    <phoneticPr fontId="3"/>
  </si>
  <si>
    <t>出願人国籍（地域）別ファミリー件数推移及びファミリー件数比率</t>
  </si>
  <si>
    <t>日米欧中韓</t>
  </si>
  <si>
    <t>2009年-2015年</t>
  </si>
  <si>
    <t>Si系（Si主成分）</t>
  </si>
  <si>
    <t>1-5-43図 出願人国籍（地域）別出願ファミリー件数推移（Si 系（Si 主成分）、日米欧中韓への出願）</t>
  </si>
  <si>
    <t>（資料）特許庁「平成29 年度特許出願動向調査報告書―リチウム二次電池―」</t>
  </si>
  <si>
    <t>（備考）2014 年以降はデータベース収録の遅れ、PCT 出願の各国移行のずれ等で、全データを反映していない可能性がある。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</si>
</sst>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件&quot;"/>
    <numFmt numFmtId="177" formatCode="#,##0;[Red]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2">
      <alignment vertical="center"/>
    </xf>
    <xf numFmtId="177" fontId="0" fillId="0" borderId="0" xfId="1" applyNumberFormat="1" applyFont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84C"/>
      <color rgb="FF776FE3"/>
      <color rgb="FFC55A11"/>
      <color rgb="FFFF99FF"/>
      <color rgb="FF33CC33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62389619665306"/>
          <c:y val="4.158248299344805E-2"/>
          <c:w val="0.6941865899118731"/>
          <c:h val="0.643306686515876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'1-5-43出願人国籍（地域）別出願ファミリー件数推移'!$C$4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'1-5-43出願人国籍（地域）別出願ファミリー件数推移'!$B$5:$B$11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'1-5-43出願人国籍（地域）別出願ファミリー件数推移'!$C$5:$C$11</c:f>
              <c:numCache>
                <c:formatCode>#,###"件"</c:formatCode>
                <c:ptCount val="7"/>
                <c:pt idx="0">
                  <c:v>142</c:v>
                </c:pt>
                <c:pt idx="1">
                  <c:v>204</c:v>
                </c:pt>
                <c:pt idx="2">
                  <c:v>265</c:v>
                </c:pt>
                <c:pt idx="3">
                  <c:v>289</c:v>
                </c:pt>
                <c:pt idx="4">
                  <c:v>243</c:v>
                </c:pt>
                <c:pt idx="5">
                  <c:v>228</c:v>
                </c:pt>
                <c:pt idx="6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F-426B-AB01-0F72415ABACB}"/>
            </c:ext>
          </c:extLst>
        </c:ser>
        <c:ser>
          <c:idx val="1"/>
          <c:order val="1"/>
          <c:tx>
            <c:strRef>
              <c:f>'1-5-43出願人国籍（地域）別出願ファミリー件数推移'!$D$4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chemeClr val="accent2">
                <a:lumMod val="90000"/>
              </a:schemeClr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'1-5-43出願人国籍（地域）別出願ファミリー件数推移'!$B$5:$B$11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'1-5-43出願人国籍（地域）別出願ファミリー件数推移'!$D$5:$D$11</c:f>
              <c:numCache>
                <c:formatCode>#,###"件"</c:formatCode>
                <c:ptCount val="7"/>
                <c:pt idx="0">
                  <c:v>34</c:v>
                </c:pt>
                <c:pt idx="1">
                  <c:v>24</c:v>
                </c:pt>
                <c:pt idx="2">
                  <c:v>36</c:v>
                </c:pt>
                <c:pt idx="3">
                  <c:v>50</c:v>
                </c:pt>
                <c:pt idx="4">
                  <c:v>49</c:v>
                </c:pt>
                <c:pt idx="5">
                  <c:v>54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F-426B-AB01-0F72415ABACB}"/>
            </c:ext>
          </c:extLst>
        </c:ser>
        <c:ser>
          <c:idx val="2"/>
          <c:order val="2"/>
          <c:tx>
            <c:strRef>
              <c:f>'1-5-43出願人国籍（地域）別出願ファミリー件数推移'!$E$4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chemeClr val="accent3">
                <a:lumMod val="9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'1-5-43出願人国籍（地域）別出願ファミリー件数推移'!$B$5:$B$11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'1-5-43出願人国籍（地域）別出願ファミリー件数推移'!$E$5:$E$11</c:f>
              <c:numCache>
                <c:formatCode>#,###"件"</c:formatCode>
                <c:ptCount val="7"/>
                <c:pt idx="0">
                  <c:v>17</c:v>
                </c:pt>
                <c:pt idx="1">
                  <c:v>14</c:v>
                </c:pt>
                <c:pt idx="2">
                  <c:v>32</c:v>
                </c:pt>
                <c:pt idx="3">
                  <c:v>29</c:v>
                </c:pt>
                <c:pt idx="4">
                  <c:v>29</c:v>
                </c:pt>
                <c:pt idx="5">
                  <c:v>36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AF-426B-AB01-0F72415ABACB}"/>
            </c:ext>
          </c:extLst>
        </c:ser>
        <c:ser>
          <c:idx val="3"/>
          <c:order val="3"/>
          <c:tx>
            <c:strRef>
              <c:f>'1-5-43出願人国籍（地域）別出願ファミリー件数推移'!$F$4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FF99FF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'1-5-43出願人国籍（地域）別出願ファミリー件数推移'!$B$5:$B$11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'1-5-43出願人国籍（地域）別出願ファミリー件数推移'!$F$5:$F$11</c:f>
              <c:numCache>
                <c:formatCode>#,###"件"</c:formatCode>
                <c:ptCount val="7"/>
                <c:pt idx="0">
                  <c:v>25</c:v>
                </c:pt>
                <c:pt idx="1">
                  <c:v>33</c:v>
                </c:pt>
                <c:pt idx="2">
                  <c:v>69</c:v>
                </c:pt>
                <c:pt idx="3">
                  <c:v>115</c:v>
                </c:pt>
                <c:pt idx="4">
                  <c:v>160</c:v>
                </c:pt>
                <c:pt idx="5">
                  <c:v>178</c:v>
                </c:pt>
                <c:pt idx="6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AF-426B-AB01-0F72415ABACB}"/>
            </c:ext>
          </c:extLst>
        </c:ser>
        <c:ser>
          <c:idx val="4"/>
          <c:order val="4"/>
          <c:tx>
            <c:strRef>
              <c:f>'1-5-43出願人国籍（地域）別出願ファミリー件数推移'!$G$4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CC984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'1-5-43出願人国籍（地域）別出願ファミリー件数推移'!$B$5:$B$11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'1-5-43出願人国籍（地域）別出願ファミリー件数推移'!$G$5:$G$11</c:f>
              <c:numCache>
                <c:formatCode>#,###"件"</c:formatCode>
                <c:ptCount val="7"/>
                <c:pt idx="0">
                  <c:v>20</c:v>
                </c:pt>
                <c:pt idx="1">
                  <c:v>38</c:v>
                </c:pt>
                <c:pt idx="2">
                  <c:v>62</c:v>
                </c:pt>
                <c:pt idx="3">
                  <c:v>136</c:v>
                </c:pt>
                <c:pt idx="4">
                  <c:v>124</c:v>
                </c:pt>
                <c:pt idx="5">
                  <c:v>135</c:v>
                </c:pt>
                <c:pt idx="6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AF-426B-AB01-0F72415ABACB}"/>
            </c:ext>
          </c:extLst>
        </c:ser>
        <c:ser>
          <c:idx val="6"/>
          <c:order val="5"/>
          <c:tx>
            <c:strRef>
              <c:f>'1-5-43出願人国籍（地域）別出願ファミリー件数推移'!$H$4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'1-5-43出願人国籍（地域）別出願ファミリー件数推移'!$B$5:$B$11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'1-5-43出願人国籍（地域）別出願ファミリー件数推移'!$H$5:$H$11</c:f>
              <c:numCache>
                <c:formatCode>#,###"件"</c:formatCode>
                <c:ptCount val="7"/>
                <c:pt idx="1">
                  <c:v>5</c:v>
                </c:pt>
                <c:pt idx="2">
                  <c:v>2</c:v>
                </c:pt>
                <c:pt idx="3">
                  <c:v>4</c:v>
                </c:pt>
                <c:pt idx="4">
                  <c:v>10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AF-426B-AB01-0F72415A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008736"/>
        <c:axId val="407011088"/>
      </c:barChart>
      <c:lineChart>
        <c:grouping val="standard"/>
        <c:varyColors val="0"/>
        <c:ser>
          <c:idx val="7"/>
          <c:order val="6"/>
          <c:tx>
            <c:strRef>
              <c:f>'1-5-43出願人国籍（地域）別出願ファミリー件数推移'!$I$4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5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7-99AF-426B-AB01-0F72415ABACB}"/>
              </c:ext>
            </c:extLst>
          </c:dPt>
          <c:dPt>
            <c:idx val="6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99AF-426B-AB01-0F72415ABACB}"/>
              </c:ext>
            </c:extLst>
          </c:dPt>
          <c:dPt>
            <c:idx val="7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B-99AF-426B-AB01-0F72415ABACB}"/>
              </c:ext>
            </c:extLst>
          </c:dPt>
          <c:dPt>
            <c:idx val="8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D-99AF-426B-AB01-0F72415ABACB}"/>
              </c:ext>
            </c:extLst>
          </c:dPt>
          <c:dPt>
            <c:idx val="9"/>
            <c:bubble3D val="0"/>
            <c:spPr>
              <a:ln>
                <a:solidFill>
                  <a:srgbClr val="FF0000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F-99AF-426B-AB01-0F72415ABACB}"/>
              </c:ext>
            </c:extLst>
          </c:dPt>
          <c:dLbls>
            <c:dLbl>
              <c:idx val="3"/>
              <c:layout>
                <c:manualLayout>
                  <c:x val="-3.6593531456707365E-2"/>
                  <c:y val="-4.8988778492075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9AF-426B-AB01-0F72415ABACB}"/>
                </c:ext>
              </c:extLst>
            </c:dLbl>
            <c:dLbl>
              <c:idx val="5"/>
              <c:layout>
                <c:manualLayout>
                  <c:x val="-3.6593531456707296E-2"/>
                  <c:y val="-3.7452014937631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9AF-426B-AB01-0F72415ABA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'1-5-43出願人国籍（地域）別出願ファミリー件数推移'!$B$5:$B$11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'1-5-43出願人国籍（地域）別出願ファミリー件数推移'!$I$5:$I$11</c:f>
              <c:numCache>
                <c:formatCode>#,##0_);[Red]\(#,##0\)</c:formatCode>
                <c:ptCount val="7"/>
                <c:pt idx="0">
                  <c:v>238</c:v>
                </c:pt>
                <c:pt idx="1">
                  <c:v>318</c:v>
                </c:pt>
                <c:pt idx="2">
                  <c:v>466</c:v>
                </c:pt>
                <c:pt idx="3">
                  <c:v>623</c:v>
                </c:pt>
                <c:pt idx="4">
                  <c:v>615</c:v>
                </c:pt>
                <c:pt idx="5">
                  <c:v>641</c:v>
                </c:pt>
                <c:pt idx="6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9AF-426B-AB01-0F72415AB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008736"/>
        <c:axId val="407011088"/>
      </c:lineChart>
      <c:catAx>
        <c:axId val="40700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出願年（優先権主張年）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407011088"/>
        <c:crosses val="autoZero"/>
        <c:auto val="1"/>
        <c:lblAlgn val="ctr"/>
        <c:lblOffset val="100"/>
        <c:noMultiLvlLbl val="0"/>
      </c:catAx>
      <c:valAx>
        <c:axId val="4070110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出願ファミリー件数</a:t>
                </a:r>
              </a:p>
            </c:rich>
          </c:tx>
          <c:layout>
            <c:manualLayout>
              <c:xMode val="edge"/>
              <c:yMode val="edge"/>
              <c:x val="6.6382082563827702E-2"/>
              <c:y val="0.12215714033635908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07008736"/>
        <c:crosses val="autoZero"/>
        <c:crossBetween val="between"/>
      </c:valAx>
      <c:spPr>
        <a:ln>
          <a:noFill/>
        </a:ln>
      </c:spPr>
    </c:plotArea>
    <c:legend>
      <c:legendPos val="tr"/>
      <c:layout>
        <c:manualLayout>
          <c:xMode val="edge"/>
          <c:yMode val="edge"/>
          <c:x val="0.87742747289470224"/>
          <c:y val="0.1553152223476883"/>
          <c:w val="9.7500873833759591E-2"/>
          <c:h val="0.41158533922137397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133350</xdr:rowOff>
    </xdr:from>
    <xdr:to>
      <xdr:col>12</xdr:col>
      <xdr:colOff>2442</xdr:colOff>
      <xdr:row>41</xdr:row>
      <xdr:rowOff>161925</xdr:rowOff>
    </xdr:to>
    <xdr:grpSp>
      <xdr:nvGrpSpPr>
        <xdr:cNvPr id="2" name="グループ化 1"/>
        <xdr:cNvGrpSpPr/>
      </xdr:nvGrpSpPr>
      <xdr:grpSpPr>
        <a:xfrm>
          <a:off x="695325" y="3562350"/>
          <a:ext cx="9117867" cy="3629025"/>
          <a:chOff x="1935303" y="3454807"/>
          <a:chExt cx="3360278" cy="3015009"/>
        </a:xfrm>
      </xdr:grpSpPr>
      <xdr:graphicFrame macro="">
        <xdr:nvGraphicFramePr>
          <xdr:cNvPr id="3" name="グラフ 2"/>
          <xdr:cNvGraphicFramePr/>
        </xdr:nvGraphicFramePr>
        <xdr:xfrm>
          <a:off x="1935303" y="3616580"/>
          <a:ext cx="3360278" cy="28532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40"/>
          <xdr:cNvSpPr txBox="1"/>
        </xdr:nvSpPr>
        <xdr:spPr>
          <a:xfrm>
            <a:off x="2235441" y="3454807"/>
            <a:ext cx="223285" cy="213662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9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9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0.85072</cdr:x>
      <cdr:y>0.04564</cdr:y>
    </cdr:from>
    <cdr:to>
      <cdr:x>0.99451</cdr:x>
      <cdr:y>0.14395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756771" y="156756"/>
          <a:ext cx="1311030" cy="337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出願人国籍・地域</a:t>
          </a:r>
          <a:endParaRPr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0.19994</cdr:x>
      <cdr:y>0.04158</cdr:y>
    </cdr:from>
    <cdr:to>
      <cdr:x>0.3394</cdr:x>
      <cdr:y>0.16404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1638303" y="142798"/>
          <a:ext cx="1142722" cy="42056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2009-2015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特許庁仕様_特許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9CCFF"/>
      </a:accent1>
      <a:accent2>
        <a:srgbClr val="FF9999"/>
      </a:accent2>
      <a:accent3>
        <a:srgbClr val="C1E7BB"/>
      </a:accent3>
      <a:accent4>
        <a:srgbClr val="FF99CD"/>
      </a:accent4>
      <a:accent5>
        <a:srgbClr val="993300"/>
      </a:accent5>
      <a:accent6>
        <a:srgbClr val="FFFF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46"/>
  <sheetViews>
    <sheetView tabSelected="1" zoomScaleNormal="100" workbookViewId="0">
      <selection activeCell="O8" sqref="O8"/>
    </sheetView>
  </sheetViews>
  <sheetFormatPr defaultRowHeight="13.5" x14ac:dyDescent="0.15"/>
  <cols>
    <col min="2" max="2" width="20.125" customWidth="1"/>
    <col min="3" max="9" width="10.375" customWidth="1"/>
  </cols>
  <sheetData>
    <row r="1" spans="1:12" x14ac:dyDescent="0.15">
      <c r="A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J1" t="s">
        <v>6</v>
      </c>
      <c r="K1" t="s">
        <v>3</v>
      </c>
      <c r="L1" t="s">
        <v>7</v>
      </c>
    </row>
    <row r="2" spans="1:12" x14ac:dyDescent="0.15">
      <c r="A2" s="1"/>
      <c r="C2">
        <v>4</v>
      </c>
      <c r="D2">
        <v>3</v>
      </c>
      <c r="E2" s="3" t="s">
        <v>19</v>
      </c>
      <c r="F2" t="s">
        <v>16</v>
      </c>
      <c r="G2" t="s">
        <v>17</v>
      </c>
      <c r="H2" t="s">
        <v>18</v>
      </c>
      <c r="J2" t="str">
        <f>"図"&amp;C2&amp;"-"&amp;D2&amp;"-"</f>
        <v>図4-3-</v>
      </c>
      <c r="K2" t="str">
        <f>E2&amp;IF(E2="","","の")&amp;F2</f>
        <v>Si系（Si主成分）の出願人国籍（地域）別ファミリー件数推移及びファミリー件数比率</v>
      </c>
      <c r="L2" t="str">
        <f>"（"&amp;G2&amp;"への出願、出願年（優先権主張年）："&amp;H2&amp;"）"</f>
        <v>（日米欧中韓への出願、出願年（優先権主張年）：2009年-2015年）</v>
      </c>
    </row>
    <row r="3" spans="1:12" x14ac:dyDescent="0.15">
      <c r="A3" s="1"/>
    </row>
    <row r="4" spans="1:12" x14ac:dyDescent="0.15">
      <c r="B4" s="4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</row>
    <row r="5" spans="1:12" x14ac:dyDescent="0.15">
      <c r="B5" s="5">
        <v>2009</v>
      </c>
      <c r="C5" s="6">
        <v>142</v>
      </c>
      <c r="D5" s="6">
        <v>34</v>
      </c>
      <c r="E5" s="6">
        <v>17</v>
      </c>
      <c r="F5" s="6">
        <v>25</v>
      </c>
      <c r="G5" s="6">
        <v>20</v>
      </c>
      <c r="H5" s="6"/>
      <c r="I5" s="7">
        <f t="shared" ref="I5:I11" si="0">SUM(C5:H5)</f>
        <v>238</v>
      </c>
    </row>
    <row r="6" spans="1:12" x14ac:dyDescent="0.15">
      <c r="B6" s="5">
        <v>2010</v>
      </c>
      <c r="C6" s="6">
        <v>204</v>
      </c>
      <c r="D6" s="6">
        <v>24</v>
      </c>
      <c r="E6" s="6">
        <v>14</v>
      </c>
      <c r="F6" s="6">
        <v>33</v>
      </c>
      <c r="G6" s="6">
        <v>38</v>
      </c>
      <c r="H6" s="6">
        <v>5</v>
      </c>
      <c r="I6" s="7">
        <f t="shared" si="0"/>
        <v>318</v>
      </c>
    </row>
    <row r="7" spans="1:12" x14ac:dyDescent="0.15">
      <c r="B7" s="5">
        <v>2011</v>
      </c>
      <c r="C7" s="6">
        <v>265</v>
      </c>
      <c r="D7" s="6">
        <v>36</v>
      </c>
      <c r="E7" s="6">
        <v>32</v>
      </c>
      <c r="F7" s="6">
        <v>69</v>
      </c>
      <c r="G7" s="6">
        <v>62</v>
      </c>
      <c r="H7" s="6">
        <v>2</v>
      </c>
      <c r="I7" s="7">
        <f t="shared" si="0"/>
        <v>466</v>
      </c>
    </row>
    <row r="8" spans="1:12" x14ac:dyDescent="0.15">
      <c r="B8" s="5">
        <v>2012</v>
      </c>
      <c r="C8" s="6">
        <v>289</v>
      </c>
      <c r="D8" s="6">
        <v>50</v>
      </c>
      <c r="E8" s="6">
        <v>29</v>
      </c>
      <c r="F8" s="6">
        <v>115</v>
      </c>
      <c r="G8" s="6">
        <v>136</v>
      </c>
      <c r="H8" s="6">
        <v>4</v>
      </c>
      <c r="I8" s="7">
        <f t="shared" si="0"/>
        <v>623</v>
      </c>
    </row>
    <row r="9" spans="1:12" x14ac:dyDescent="0.15">
      <c r="B9" s="5">
        <v>2013</v>
      </c>
      <c r="C9" s="6">
        <v>243</v>
      </c>
      <c r="D9" s="6">
        <v>49</v>
      </c>
      <c r="E9" s="6">
        <v>29</v>
      </c>
      <c r="F9" s="6">
        <v>160</v>
      </c>
      <c r="G9" s="6">
        <v>124</v>
      </c>
      <c r="H9" s="6">
        <v>10</v>
      </c>
      <c r="I9" s="7">
        <f t="shared" si="0"/>
        <v>615</v>
      </c>
    </row>
    <row r="10" spans="1:12" x14ac:dyDescent="0.15">
      <c r="B10" s="5">
        <v>2014</v>
      </c>
      <c r="C10" s="6">
        <v>228</v>
      </c>
      <c r="D10" s="6">
        <v>54</v>
      </c>
      <c r="E10" s="6">
        <v>36</v>
      </c>
      <c r="F10" s="6">
        <v>178</v>
      </c>
      <c r="G10" s="6">
        <v>135</v>
      </c>
      <c r="H10" s="6">
        <v>10</v>
      </c>
      <c r="I10" s="7">
        <f t="shared" si="0"/>
        <v>641</v>
      </c>
    </row>
    <row r="11" spans="1:12" x14ac:dyDescent="0.15">
      <c r="B11" s="5">
        <v>2015</v>
      </c>
      <c r="C11" s="6">
        <v>204</v>
      </c>
      <c r="D11" s="6">
        <v>22</v>
      </c>
      <c r="E11" s="6">
        <v>29</v>
      </c>
      <c r="F11" s="6">
        <v>223</v>
      </c>
      <c r="G11" s="6">
        <v>108</v>
      </c>
      <c r="H11" s="6">
        <v>5</v>
      </c>
      <c r="I11" s="7">
        <f t="shared" si="0"/>
        <v>591</v>
      </c>
    </row>
    <row r="12" spans="1:12" x14ac:dyDescent="0.15">
      <c r="B12" s="4" t="s">
        <v>15</v>
      </c>
      <c r="C12" s="6">
        <f t="shared" ref="C12:I12" si="1">SUM(C5:C11)</f>
        <v>1575</v>
      </c>
      <c r="D12" s="6">
        <f t="shared" si="1"/>
        <v>269</v>
      </c>
      <c r="E12" s="6">
        <f t="shared" si="1"/>
        <v>186</v>
      </c>
      <c r="F12" s="6">
        <f t="shared" si="1"/>
        <v>803</v>
      </c>
      <c r="G12" s="6">
        <f t="shared" si="1"/>
        <v>623</v>
      </c>
      <c r="H12" s="6">
        <f t="shared" si="1"/>
        <v>36</v>
      </c>
      <c r="I12" s="7">
        <f t="shared" si="1"/>
        <v>3492</v>
      </c>
    </row>
    <row r="13" spans="1:12" x14ac:dyDescent="0.15">
      <c r="K13" s="2" t="str">
        <f>"合計"&amp;CHAR(10)&amp;TEXT(I12,"#,###")&amp;"件"</f>
        <v>合計
3,492件</v>
      </c>
    </row>
    <row r="17" spans="2:2" x14ac:dyDescent="0.15">
      <c r="B17" t="s">
        <v>20</v>
      </c>
    </row>
    <row r="45" spans="2:2" x14ac:dyDescent="0.15">
      <c r="B45" t="s">
        <v>22</v>
      </c>
    </row>
    <row r="46" spans="2:2" x14ac:dyDescent="0.15">
      <c r="B46" t="s">
        <v>21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1-5-43出願人国籍（地域）別出願ファミリー件数推移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2018-08-10T01:22:36Z</dcterms:created>
  <dcterms:modified xsi:type="dcterms:W3CDTF">2018-08-10T01:22:56Z</dcterms:modified>
</cp:coreProperties>
</file>