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20730" windowHeight="11760"/>
  </bookViews>
  <sheets>
    <sheet name="1-5-44出願人国籍（地域）別ファミリー件数推移（" sheetId="27" r:id="rId1"/>
  </sheets>
  <calcPr calcId="162913"/>
</workbook>
</file>

<file path=xl/calcChain.xml><?xml version="1.0" encoding="utf-8"?>
<calcChain xmlns="http://schemas.openxmlformats.org/spreadsheetml/2006/main">
  <c r="H12" i="27" l="1"/>
  <c r="G12" i="27"/>
  <c r="F12" i="27"/>
  <c r="E12" i="27"/>
  <c r="D12" i="27"/>
  <c r="C12" i="27"/>
  <c r="I11" i="27"/>
  <c r="I10" i="27"/>
  <c r="I9" i="27"/>
  <c r="I8" i="27"/>
  <c r="I7" i="27"/>
  <c r="I6" i="27"/>
  <c r="I5" i="27"/>
  <c r="L2" i="27"/>
  <c r="K2" i="27"/>
  <c r="J2" i="27"/>
  <c r="I12" i="27" l="1"/>
  <c r="K13" i="27" s="1"/>
</calcChain>
</file>

<file path=xl/sharedStrings.xml><?xml version="1.0" encoding="utf-8"?>
<sst xmlns="http://schemas.openxmlformats.org/spreadsheetml/2006/main" count="26" uniqueCount="24">
  <si>
    <t>部</t>
    <rPh sb="0" eb="1">
      <t>ブ</t>
    </rPh>
    <phoneticPr fontId="3"/>
  </si>
  <si>
    <t>章</t>
    <rPh sb="0" eb="1">
      <t>ショウ</t>
    </rPh>
    <phoneticPr fontId="3"/>
  </si>
  <si>
    <t>技術区分</t>
    <rPh sb="0" eb="2">
      <t>ギジュツ</t>
    </rPh>
    <rPh sb="2" eb="4">
      <t>クブン</t>
    </rPh>
    <phoneticPr fontId="3"/>
  </si>
  <si>
    <t>グラフ名称</t>
    <rPh sb="3" eb="5">
      <t>メイショウ</t>
    </rPh>
    <phoneticPr fontId="3"/>
  </si>
  <si>
    <t>出願先</t>
    <rPh sb="0" eb="2">
      <t>シュツガン</t>
    </rPh>
    <rPh sb="2" eb="3">
      <t>サキ</t>
    </rPh>
    <phoneticPr fontId="3"/>
  </si>
  <si>
    <t>時期的範囲</t>
    <rPh sb="0" eb="3">
      <t>ジキテキ</t>
    </rPh>
    <rPh sb="3" eb="5">
      <t>ハンイ</t>
    </rPh>
    <phoneticPr fontId="3"/>
  </si>
  <si>
    <t>図番号</t>
    <rPh sb="0" eb="1">
      <t>ズ</t>
    </rPh>
    <rPh sb="1" eb="3">
      <t>バンゴウ</t>
    </rPh>
    <phoneticPr fontId="3"/>
  </si>
  <si>
    <t>母集団の情報</t>
    <rPh sb="0" eb="3">
      <t>ボシュウダン</t>
    </rPh>
    <rPh sb="4" eb="6">
      <t>ジョウホウ</t>
    </rPh>
    <phoneticPr fontId="3"/>
  </si>
  <si>
    <t>最先の優先権主張年</t>
  </si>
  <si>
    <t>日本国籍</t>
  </si>
  <si>
    <t>米国籍</t>
  </si>
  <si>
    <t>欧州国籍</t>
  </si>
  <si>
    <t>中国籍</t>
  </si>
  <si>
    <t>韓国籍</t>
  </si>
  <si>
    <t>その他</t>
  </si>
  <si>
    <t>合計</t>
    <rPh sb="0" eb="2">
      <t>ゴウケイ</t>
    </rPh>
    <phoneticPr fontId="3"/>
  </si>
  <si>
    <t>出願人国籍（地域）別ファミリー件数推移及びファミリー件数比率</t>
  </si>
  <si>
    <t>日米欧中韓</t>
  </si>
  <si>
    <t>2009年-2015年</t>
  </si>
  <si>
    <t>硫化物系無機固体電解質</t>
  </si>
  <si>
    <t>（資料）特許庁「平成29 年度特許出願動向調査報告書―リチウム二次電池―」</t>
  </si>
  <si>
    <t>（備考）2014 年以降はデータベース収録の遅れ、PCT 出願の各国移行のずれ等で、全データを反映していない可能性がある。</t>
    <phoneticPr fontId="3"/>
  </si>
  <si>
    <t>1-5-44図</t>
  </si>
  <si>
    <t>出願人国籍（地域）別出願ファミリー件数推移（硫化物系無機固体電解質、日米欧中韓への出願）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</si>
</sst>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件&quot;"/>
    <numFmt numFmtId="177" formatCode="#,##0;[Red]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2">
      <alignment vertical="center"/>
    </xf>
    <xf numFmtId="177" fontId="0" fillId="0" borderId="0" xfId="1" applyNumberFormat="1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84C"/>
      <color rgb="FF776FE3"/>
      <color rgb="FFC55A11"/>
      <color rgb="FFFF99FF"/>
      <color rgb="FF33CC33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1217611639375"/>
          <c:y val="0.16825165757651714"/>
          <c:w val="0.61058378344975095"/>
          <c:h val="0.64330668651587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'1-5-44出願人国籍（地域）別ファミリー件数推移（'!$C$4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'1-5-44出願人国籍（地域）別ファミリー件数推移（'!$C$5:$C$11</c:f>
              <c:numCache>
                <c:formatCode>#,###"件"</c:formatCode>
                <c:ptCount val="7"/>
                <c:pt idx="0">
                  <c:v>62</c:v>
                </c:pt>
                <c:pt idx="1">
                  <c:v>90</c:v>
                </c:pt>
                <c:pt idx="2">
                  <c:v>119</c:v>
                </c:pt>
                <c:pt idx="3">
                  <c:v>123</c:v>
                </c:pt>
                <c:pt idx="4">
                  <c:v>100</c:v>
                </c:pt>
                <c:pt idx="5">
                  <c:v>79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C11-ABCF-8534FDECA2BA}"/>
            </c:ext>
          </c:extLst>
        </c:ser>
        <c:ser>
          <c:idx val="1"/>
          <c:order val="1"/>
          <c:tx>
            <c:strRef>
              <c:f>'1-5-44出願人国籍（地域）別ファミリー件数推移（'!$D$4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2">
                <a:lumMod val="9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'1-5-44出願人国籍（地域）別ファミリー件数推移（'!$D$5:$D$11</c:f>
              <c:numCache>
                <c:formatCode>#,###"件"</c:formatCode>
                <c:ptCount val="7"/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2-4C11-ABCF-8534FDECA2BA}"/>
            </c:ext>
          </c:extLst>
        </c:ser>
        <c:ser>
          <c:idx val="2"/>
          <c:order val="2"/>
          <c:tx>
            <c:strRef>
              <c:f>'1-5-44出願人国籍（地域）別ファミリー件数推移（'!$E$4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'1-5-44出願人国籍（地域）別ファミリー件数推移（'!$E$5:$E$11</c:f>
              <c:numCache>
                <c:formatCode>#,###"件"</c:formatCode>
                <c:ptCount val="7"/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2-4C11-ABCF-8534FDECA2BA}"/>
            </c:ext>
          </c:extLst>
        </c:ser>
        <c:ser>
          <c:idx val="3"/>
          <c:order val="3"/>
          <c:tx>
            <c:strRef>
              <c:f>'1-5-44出願人国籍（地域）別ファミリー件数推移（'!$F$4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99FF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'1-5-44出願人国籍（地域）別ファミリー件数推移（'!$F$5:$F$11</c:f>
              <c:numCache>
                <c:formatCode>#,###"件"</c:formatCode>
                <c:ptCount val="7"/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12-4C11-ABCF-8534FDECA2BA}"/>
            </c:ext>
          </c:extLst>
        </c:ser>
        <c:ser>
          <c:idx val="4"/>
          <c:order val="4"/>
          <c:tx>
            <c:strRef>
              <c:f>'1-5-44出願人国籍（地域）別ファミリー件数推移（'!$G$4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CC984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'1-5-44出願人国籍（地域）別ファミリー件数推移（'!$G$5:$G$11</c:f>
              <c:numCache>
                <c:formatCode>#,###"件"</c:formatCode>
                <c:ptCount val="7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  <c:pt idx="5">
                  <c:v>18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12-4C11-ABCF-8534FDECA2BA}"/>
            </c:ext>
          </c:extLst>
        </c:ser>
        <c:ser>
          <c:idx val="6"/>
          <c:order val="5"/>
          <c:tx>
            <c:strRef>
              <c:f>'1-5-44出願人国籍（地域）別ファミリー件数推移（'!$H$4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'1-5-44出願人国籍（地域）別ファミリー件数推移（'!$H$5:$H$11</c:f>
              <c:numCache>
                <c:formatCode>#,###"件"</c:formatCode>
                <c:ptCount val="7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12-4C11-ABCF-8534FDEC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722728"/>
        <c:axId val="250723904"/>
      </c:barChart>
      <c:lineChart>
        <c:grouping val="standard"/>
        <c:varyColors val="0"/>
        <c:ser>
          <c:idx val="7"/>
          <c:order val="6"/>
          <c:tx>
            <c:strRef>
              <c:f>'1-5-44出願人国籍（地域）別ファミリー件数推移（'!$I$4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1F12-4C11-ABCF-8534FDECA2BA}"/>
              </c:ext>
            </c:extLst>
          </c:dPt>
          <c:dPt>
            <c:idx val="6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1F12-4C11-ABCF-8534FDECA2BA}"/>
              </c:ext>
            </c:extLst>
          </c:dPt>
          <c:dPt>
            <c:idx val="7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1F12-4C11-ABCF-8534FDECA2BA}"/>
              </c:ext>
            </c:extLst>
          </c:dPt>
          <c:dPt>
            <c:idx val="8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D-1F12-4C11-ABCF-8534FDECA2BA}"/>
              </c:ext>
            </c:extLst>
          </c:dPt>
          <c:dPt>
            <c:idx val="9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F-1F12-4C11-ABCF-8534FDECA2BA}"/>
              </c:ext>
            </c:extLst>
          </c:dPt>
          <c:dLbls>
            <c:dLbl>
              <c:idx val="1"/>
              <c:layout>
                <c:manualLayout>
                  <c:x val="-3.1215161649944232E-2"/>
                  <c:y val="-4.9494938247505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456-4FD3-BA9C-2157EBB2019A}"/>
                </c:ext>
              </c:extLst>
            </c:dLbl>
            <c:dLbl>
              <c:idx val="2"/>
              <c:layout>
                <c:manualLayout>
                  <c:x val="-2.5782997861053376E-2"/>
                  <c:y val="-6.7715383823525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F12-4C11-ABCF-8534FDECA2BA}"/>
                </c:ext>
              </c:extLst>
            </c:dLbl>
            <c:dLbl>
              <c:idx val="3"/>
              <c:layout>
                <c:manualLayout>
                  <c:x val="-4.36202726473175E-2"/>
                  <c:y val="-3.951960822189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F12-4C11-ABCF-8534FDECA2BA}"/>
                </c:ext>
              </c:extLst>
            </c:dLbl>
            <c:dLbl>
              <c:idx val="6"/>
              <c:layout>
                <c:manualLayout>
                  <c:x val="-4.36202726473175E-2"/>
                  <c:y val="-4.898877849207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12-4C11-ABCF-8534FDECA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'1-5-44出願人国籍（地域）別ファミリー件数推移（'!$B$5:$B$11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'1-5-44出願人国籍（地域）別ファミリー件数推移（'!$I$5:$I$11</c:f>
              <c:numCache>
                <c:formatCode>#,##0_);[Red]\(#,##0\)</c:formatCode>
                <c:ptCount val="7"/>
                <c:pt idx="0">
                  <c:v>64</c:v>
                </c:pt>
                <c:pt idx="1">
                  <c:v>99</c:v>
                </c:pt>
                <c:pt idx="2">
                  <c:v>128</c:v>
                </c:pt>
                <c:pt idx="3">
                  <c:v>146</c:v>
                </c:pt>
                <c:pt idx="4">
                  <c:v>124</c:v>
                </c:pt>
                <c:pt idx="5">
                  <c:v>111</c:v>
                </c:pt>
                <c:pt idx="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F12-4C11-ABCF-8534FDEC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22728"/>
        <c:axId val="250723904"/>
      </c:lineChart>
      <c:catAx>
        <c:axId val="25072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250723904"/>
        <c:crosses val="autoZero"/>
        <c:auto val="1"/>
        <c:lblAlgn val="ctr"/>
        <c:lblOffset val="100"/>
        <c:noMultiLvlLbl val="0"/>
      </c:catAx>
      <c:valAx>
        <c:axId val="250723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2.2183109464258145E-2"/>
              <c:y val="0.3032581601713058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5072272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5176087102824516"/>
          <c:y val="0.33227998039336437"/>
          <c:w val="0.12939520367285695"/>
          <c:h val="0.3412120436736217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17</xdr:row>
      <xdr:rowOff>57149</xdr:rowOff>
    </xdr:from>
    <xdr:to>
      <xdr:col>11</xdr:col>
      <xdr:colOff>190500</xdr:colOff>
      <xdr:row>43</xdr:row>
      <xdr:rowOff>0</xdr:rowOff>
    </xdr:to>
    <xdr:grpSp>
      <xdr:nvGrpSpPr>
        <xdr:cNvPr id="5" name="グループ化 4"/>
        <xdr:cNvGrpSpPr/>
      </xdr:nvGrpSpPr>
      <xdr:grpSpPr>
        <a:xfrm>
          <a:off x="962025" y="2971799"/>
          <a:ext cx="8543925" cy="4400551"/>
          <a:chOff x="2076450" y="2971799"/>
          <a:chExt cx="4773987" cy="3600000"/>
        </a:xfrm>
      </xdr:grpSpPr>
      <xdr:graphicFrame macro="">
        <xdr:nvGraphicFramePr>
          <xdr:cNvPr id="3" name="グラフ 2"/>
          <xdr:cNvGraphicFramePr/>
        </xdr:nvGraphicFramePr>
        <xdr:xfrm>
          <a:off x="2076450" y="2971799"/>
          <a:ext cx="4773987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40"/>
          <xdr:cNvSpPr txBox="1"/>
        </xdr:nvSpPr>
        <xdr:spPr>
          <a:xfrm>
            <a:off x="2265449" y="3223766"/>
            <a:ext cx="350622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0.84504</cdr:x>
      <cdr:y>0.25627</cdr:y>
    </cdr:from>
    <cdr:to>
      <cdr:x>1</cdr:x>
      <cdr:y>0.329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219950" y="1127729"/>
          <a:ext cx="1323975" cy="320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出願人国籍・地域</a:t>
          </a:r>
          <a:endParaRPr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0.14554</cdr:x>
      <cdr:y>0.04158</cdr:y>
    </cdr:from>
    <cdr:to>
      <cdr:x>0.28258</cdr:x>
      <cdr:y>0.16933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1201895" y="182975"/>
          <a:ext cx="1131729" cy="56217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2009-2015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特許庁仕様_特許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FF9999"/>
      </a:accent2>
      <a:accent3>
        <a:srgbClr val="C1E7BB"/>
      </a:accent3>
      <a:accent4>
        <a:srgbClr val="FF99CD"/>
      </a:accent4>
      <a:accent5>
        <a:srgbClr val="9933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6"/>
  <sheetViews>
    <sheetView tabSelected="1" zoomScaleNormal="100" workbookViewId="0">
      <selection activeCell="O36" sqref="O36"/>
    </sheetView>
  </sheetViews>
  <sheetFormatPr defaultRowHeight="13.5" x14ac:dyDescent="0.15"/>
  <cols>
    <col min="2" max="2" width="24.375" customWidth="1"/>
    <col min="3" max="9" width="10.125" customWidth="1"/>
  </cols>
  <sheetData>
    <row r="1" spans="1:12" x14ac:dyDescent="0.15">
      <c r="A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J1" t="s">
        <v>6</v>
      </c>
      <c r="K1" t="s">
        <v>3</v>
      </c>
      <c r="L1" t="s">
        <v>7</v>
      </c>
    </row>
    <row r="2" spans="1:12" x14ac:dyDescent="0.15">
      <c r="A2" s="1"/>
      <c r="C2">
        <v>4</v>
      </c>
      <c r="D2">
        <v>3</v>
      </c>
      <c r="E2" s="3" t="s">
        <v>19</v>
      </c>
      <c r="F2" t="s">
        <v>16</v>
      </c>
      <c r="G2" t="s">
        <v>17</v>
      </c>
      <c r="H2" t="s">
        <v>18</v>
      </c>
      <c r="J2" t="str">
        <f>"図"&amp;C2&amp;"-"&amp;D2&amp;"-"</f>
        <v>図4-3-</v>
      </c>
      <c r="K2" t="str">
        <f>E2&amp;IF(E2="","","の")&amp;F2</f>
        <v>硫化物系無機固体電解質の出願人国籍（地域）別ファミリー件数推移及びファミリー件数比率</v>
      </c>
      <c r="L2" t="str">
        <f>"（"&amp;G2&amp;"への出願、出願年（優先権主張年）："&amp;H2&amp;"）"</f>
        <v>（日米欧中韓への出願、出願年（優先権主張年）：2009年-2015年）</v>
      </c>
    </row>
    <row r="3" spans="1:12" x14ac:dyDescent="0.15">
      <c r="A3" s="1"/>
    </row>
    <row r="4" spans="1:12" x14ac:dyDescent="0.15"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</row>
    <row r="5" spans="1:12" x14ac:dyDescent="0.15">
      <c r="B5" s="5">
        <v>2009</v>
      </c>
      <c r="C5" s="6">
        <v>62</v>
      </c>
      <c r="D5" s="6"/>
      <c r="E5" s="6"/>
      <c r="F5" s="6"/>
      <c r="G5" s="6">
        <v>2</v>
      </c>
      <c r="H5" s="6"/>
      <c r="I5" s="7">
        <f t="shared" ref="I5:I11" si="0">SUM(C5:H5)</f>
        <v>64</v>
      </c>
    </row>
    <row r="6" spans="1:12" x14ac:dyDescent="0.15">
      <c r="B6" s="5">
        <v>2010</v>
      </c>
      <c r="C6" s="6">
        <v>90</v>
      </c>
      <c r="D6" s="6">
        <v>3</v>
      </c>
      <c r="E6" s="6">
        <v>2</v>
      </c>
      <c r="F6" s="6"/>
      <c r="G6" s="6">
        <v>4</v>
      </c>
      <c r="H6" s="6"/>
      <c r="I6" s="7">
        <f t="shared" si="0"/>
        <v>99</v>
      </c>
    </row>
    <row r="7" spans="1:12" x14ac:dyDescent="0.15">
      <c r="B7" s="5">
        <v>2011</v>
      </c>
      <c r="C7" s="6">
        <v>119</v>
      </c>
      <c r="D7" s="6">
        <v>2</v>
      </c>
      <c r="E7" s="6">
        <v>1</v>
      </c>
      <c r="F7" s="6">
        <v>1</v>
      </c>
      <c r="G7" s="6">
        <v>5</v>
      </c>
      <c r="H7" s="6"/>
      <c r="I7" s="7">
        <f t="shared" si="0"/>
        <v>128</v>
      </c>
    </row>
    <row r="8" spans="1:12" x14ac:dyDescent="0.15">
      <c r="B8" s="5">
        <v>2012</v>
      </c>
      <c r="C8" s="6">
        <v>123</v>
      </c>
      <c r="D8" s="6">
        <v>4</v>
      </c>
      <c r="E8" s="6"/>
      <c r="F8" s="6">
        <v>5</v>
      </c>
      <c r="G8" s="6">
        <v>14</v>
      </c>
      <c r="H8" s="6"/>
      <c r="I8" s="7">
        <f t="shared" si="0"/>
        <v>146</v>
      </c>
    </row>
    <row r="9" spans="1:12" x14ac:dyDescent="0.15">
      <c r="B9" s="5">
        <v>2013</v>
      </c>
      <c r="C9" s="6">
        <v>100</v>
      </c>
      <c r="D9" s="6">
        <v>3</v>
      </c>
      <c r="E9" s="6">
        <v>2</v>
      </c>
      <c r="F9" s="6">
        <v>6</v>
      </c>
      <c r="G9" s="6">
        <v>12</v>
      </c>
      <c r="H9" s="6">
        <v>1</v>
      </c>
      <c r="I9" s="7">
        <f t="shared" si="0"/>
        <v>124</v>
      </c>
    </row>
    <row r="10" spans="1:12" x14ac:dyDescent="0.15">
      <c r="B10" s="5">
        <v>2014</v>
      </c>
      <c r="C10" s="6">
        <v>79</v>
      </c>
      <c r="D10" s="6">
        <v>5</v>
      </c>
      <c r="E10" s="6">
        <v>5</v>
      </c>
      <c r="F10" s="6">
        <v>4</v>
      </c>
      <c r="G10" s="6">
        <v>18</v>
      </c>
      <c r="H10" s="6"/>
      <c r="I10" s="7">
        <f t="shared" si="0"/>
        <v>111</v>
      </c>
    </row>
    <row r="11" spans="1:12" x14ac:dyDescent="0.15">
      <c r="B11" s="5">
        <v>2015</v>
      </c>
      <c r="C11" s="6">
        <v>74</v>
      </c>
      <c r="D11" s="6">
        <v>3</v>
      </c>
      <c r="E11" s="6">
        <v>3</v>
      </c>
      <c r="F11" s="6">
        <v>15</v>
      </c>
      <c r="G11" s="6">
        <v>28</v>
      </c>
      <c r="H11" s="6"/>
      <c r="I11" s="7">
        <f t="shared" si="0"/>
        <v>123</v>
      </c>
    </row>
    <row r="12" spans="1:12" x14ac:dyDescent="0.15">
      <c r="B12" s="4" t="s">
        <v>15</v>
      </c>
      <c r="C12" s="6">
        <f t="shared" ref="C12:I12" si="1">SUM(C5:C11)</f>
        <v>647</v>
      </c>
      <c r="D12" s="6">
        <f t="shared" si="1"/>
        <v>20</v>
      </c>
      <c r="E12" s="6">
        <f t="shared" si="1"/>
        <v>13</v>
      </c>
      <c r="F12" s="6">
        <f t="shared" si="1"/>
        <v>31</v>
      </c>
      <c r="G12" s="6">
        <f t="shared" si="1"/>
        <v>83</v>
      </c>
      <c r="H12" s="6">
        <f t="shared" si="1"/>
        <v>1</v>
      </c>
      <c r="I12" s="7">
        <f t="shared" si="1"/>
        <v>795</v>
      </c>
    </row>
    <row r="13" spans="1:12" x14ac:dyDescent="0.15">
      <c r="K13" s="2" t="str">
        <f>"合計"&amp;CHAR(10)&amp;TEXT(I12,"#,###")&amp;"件"</f>
        <v>合計
795件</v>
      </c>
    </row>
    <row r="14" spans="1:12" x14ac:dyDescent="0.15">
      <c r="B14" t="s">
        <v>22</v>
      </c>
    </row>
    <row r="15" spans="1:12" x14ac:dyDescent="0.15">
      <c r="B15" t="s">
        <v>23</v>
      </c>
    </row>
    <row r="45" spans="2:2" x14ac:dyDescent="0.15">
      <c r="B45" t="s">
        <v>21</v>
      </c>
    </row>
    <row r="46" spans="2:2" x14ac:dyDescent="0.15">
      <c r="B46" t="s">
        <v>20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1-5-44出願人国籍（地域）別ファミリー件数推移（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2018-08-10T01:23:29Z</dcterms:created>
  <dcterms:modified xsi:type="dcterms:W3CDTF">2018-08-10T01:23:37Z</dcterms:modified>
</cp:coreProperties>
</file>