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9260" yWindow="4035" windowWidth="18180" windowHeight="16875"/>
  </bookViews>
  <sheets>
    <sheet name="1-1-100図 ブラジル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J11" i="4" s="1"/>
  <c r="I6" i="4"/>
  <c r="I11" i="4" s="1"/>
  <c r="G6" i="4"/>
  <c r="G11" i="4" s="1"/>
  <c r="F6" i="4"/>
  <c r="F11" i="4" s="1"/>
  <c r="H6" i="4"/>
  <c r="H11" i="4" s="1"/>
</calcChain>
</file>

<file path=xl/sharedStrings.xml><?xml version="1.0" encoding="utf-8"?>
<sst xmlns="http://schemas.openxmlformats.org/spreadsheetml/2006/main" count="24" uniqueCount="23">
  <si>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</si>
  <si>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</si>
  <si>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</si>
  <si>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</si>
  <si>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</si>
  <si>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</si>
  <si>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</si>
  <si>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</si>
  <si>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日本人による出願</t>
  </si>
  <si>
    <t>Brazil</t>
  </si>
  <si>
    <t>ドイツからの出願</t>
    <rPh sb="6" eb="8">
      <t>シュツガン</t>
    </rPh>
    <phoneticPr fontId="3"/>
  </si>
  <si>
    <t>フランスからの出願</t>
    <rPh sb="7" eb="9">
      <t>シュツガン</t>
    </rPh>
    <phoneticPr fontId="3"/>
  </si>
  <si>
    <t>米国からの出願</t>
    <rPh sb="0" eb="2">
      <t>ベイコク</t>
    </rPh>
    <rPh sb="5" eb="7">
      <t>シュツガン</t>
    </rPh>
    <phoneticPr fontId="3"/>
  </si>
  <si>
    <t>Non-Resident</t>
    <phoneticPr fontId="3"/>
  </si>
  <si>
    <t>BR</t>
    <phoneticPr fontId="3"/>
  </si>
  <si>
    <t>ブラジル</t>
    <phoneticPr fontId="3"/>
  </si>
  <si>
    <t>BR</t>
    <phoneticPr fontId="3"/>
  </si>
  <si>
    <t>1-1-100図 ブラジルにおける商標登録出願構造</t>
    <phoneticPr fontId="3"/>
  </si>
  <si>
    <t xml:space="preserve">         国別内訳は下記資料の定義に従っている。</t>
    <phoneticPr fontId="3"/>
  </si>
  <si>
    <t>（資料）WIPO Intellectual Property Statistics を基に特許庁作成</t>
    <phoneticPr fontId="3"/>
  </si>
  <si>
    <t>（備考）米国、ドイツ、フランスは、2018 年の外国人による出願のうち上位３か国（日本除く）</t>
    <phoneticPr fontId="3"/>
  </si>
  <si>
    <t>自国以外からの出願比率</t>
    <phoneticPr fontId="3"/>
  </si>
  <si>
    <t>外国人（日本人、米国、ドイツ、フランスを除く）による出願</t>
    <rPh sb="8" eb="9">
      <t>ベイ</t>
    </rPh>
    <rPh sb="9" eb="10">
      <t>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</si>
</sst>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 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8CA1C4"/>
      <color rgb="FF796BAF"/>
      <color rgb="FF005BAC"/>
      <color rgb="FF007572"/>
      <color rgb="FF00A051"/>
      <color rgb="FFB8B5B4"/>
      <color rgb="FFEE87B4"/>
      <color rgb="FFCF8651"/>
      <color rgb="FF00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57471154497191E-2"/>
          <c:y val="0.21182304266761173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F865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2283-4F6B-BF49-51F261043B9E}"/>
              </c:ext>
            </c:extLst>
          </c:dPt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127925</c:v>
                </c:pt>
                <c:pt idx="1">
                  <c:v>130720</c:v>
                </c:pt>
                <c:pt idx="2">
                  <c:v>137878</c:v>
                </c:pt>
                <c:pt idx="3">
                  <c:v>159192</c:v>
                </c:pt>
                <c:pt idx="4">
                  <c:v>176063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9290558163797556E-2"/>
                  <c:y val="1.76600441501103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7.9290558163797598E-2"/>
                  <c:y val="3.82634289919058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8.3463745435576345E-2"/>
                  <c:y val="2.64900662251655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8.3463745435576428E-2"/>
                  <c:y val="1.1773362766740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7.9290558163797598E-2"/>
                  <c:y val="1.47167034584253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1397</c:v>
                </c:pt>
                <c:pt idx="1">
                  <c:v>1184</c:v>
                </c:pt>
                <c:pt idx="2">
                  <c:v>1128</c:v>
                </c:pt>
                <c:pt idx="3">
                  <c:v>1144</c:v>
                </c:pt>
                <c:pt idx="4">
                  <c:v>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外国人（日本人、米国、ドイツ、フランスを除く）による出願</c:v>
                </c:pt>
              </c:strCache>
            </c:strRef>
          </c:tx>
          <c:spPr>
            <a:solidFill>
              <a:srgbClr val="B8B5B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13887</c:v>
                </c:pt>
                <c:pt idx="1">
                  <c:v>13600</c:v>
                </c:pt>
                <c:pt idx="2">
                  <c:v>14422</c:v>
                </c:pt>
                <c:pt idx="3">
                  <c:v>12913</c:v>
                </c:pt>
                <c:pt idx="4">
                  <c:v>13297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フランスからの出願</c:v>
                </c:pt>
              </c:strCache>
            </c:strRef>
          </c:tx>
          <c:spPr>
            <a:solidFill>
              <a:srgbClr val="00A05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9723526343244653E-2"/>
                  <c:y val="2.0603384841795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7.9290558163797598E-2"/>
                  <c:y val="2.6490066225165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8.9723526343244653E-2"/>
                  <c:y val="1.7660044150110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8.5550339071465836E-2"/>
                  <c:y val="1.7660044150110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7.8440004590399404E-2"/>
                  <c:y val="2.0603443350583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#,##0_);[Red]\(#,##0\)</c:formatCode>
                <c:ptCount val="5"/>
                <c:pt idx="0">
                  <c:v>2065</c:v>
                </c:pt>
                <c:pt idx="1">
                  <c:v>1811</c:v>
                </c:pt>
                <c:pt idx="2">
                  <c:v>1777</c:v>
                </c:pt>
                <c:pt idx="3">
                  <c:v>1843</c:v>
                </c:pt>
                <c:pt idx="4">
                  <c:v>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7572"/>
            </a:solidFill>
          </c:spPr>
          <c:invertIfNegative val="0"/>
          <c:dLbls>
            <c:dLbl>
              <c:idx val="0"/>
              <c:layout>
                <c:manualLayout>
                  <c:x val="8.7636932707355245E-2"/>
                  <c:y val="-4.7093451066961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8.5550339071465836E-2"/>
                  <c:y val="-3.2376747608535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9.1810119979134061E-2"/>
                  <c:y val="-2.9433406916850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8.7636932707355245E-2"/>
                  <c:y val="-2.9433406916850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7.6353445946196072E-2"/>
                  <c:y val="-1.7659990327380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#,##0_);[Red]\(#,##0\)</c:formatCode>
                <c:ptCount val="5"/>
                <c:pt idx="0">
                  <c:v>2716</c:v>
                </c:pt>
                <c:pt idx="1">
                  <c:v>2536</c:v>
                </c:pt>
                <c:pt idx="2">
                  <c:v>2713</c:v>
                </c:pt>
                <c:pt idx="3">
                  <c:v>2483</c:v>
                </c:pt>
                <c:pt idx="4">
                  <c:v>2906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4.4357469015003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79-4909-94A0-4F0EA05BBFAB}"/>
                </c:ext>
              </c:extLst>
            </c:dLbl>
            <c:dLbl>
              <c:idx val="1"/>
              <c:layout>
                <c:manualLayout>
                  <c:x val="2.0232675771370023E-3"/>
                  <c:y val="-4.4357469015003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79-4909-94A0-4F0EA05BBFAB}"/>
                </c:ext>
              </c:extLst>
            </c:dLbl>
            <c:dLbl>
              <c:idx val="2"/>
              <c:layout>
                <c:manualLayout>
                  <c:x val="2.0232675771370023E-3"/>
                  <c:y val="-3.9138943248532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279-4909-94A0-4F0EA05BBFAB}"/>
                </c:ext>
              </c:extLst>
            </c:dLbl>
            <c:dLbl>
              <c:idx val="3"/>
              <c:layout>
                <c:manualLayout>
                  <c:x val="7.4185620829737141E-17"/>
                  <c:y val="-4.4357469015003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79-4909-94A0-4F0EA05BBFAB}"/>
                </c:ext>
              </c:extLst>
            </c:dLbl>
            <c:dLbl>
              <c:idx val="4"/>
              <c:layout>
                <c:manualLayout>
                  <c:x val="1.4274661365495743E-4"/>
                  <c:y val="1.44652602673325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279-4909-94A0-4F0EA05BBFA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#,##0_);[Red]\(#,##0\)</c:formatCode>
                <c:ptCount val="5"/>
                <c:pt idx="0">
                  <c:v>9026</c:v>
                </c:pt>
                <c:pt idx="1">
                  <c:v>8858</c:v>
                </c:pt>
                <c:pt idx="2">
                  <c:v>8450</c:v>
                </c:pt>
                <c:pt idx="3">
                  <c:v>8528</c:v>
                </c:pt>
                <c:pt idx="4">
                  <c:v>8928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352448"/>
        <c:axId val="79349704"/>
      </c:barChart>
      <c:lineChart>
        <c:grouping val="stacked"/>
        <c:varyColors val="0"/>
        <c:ser>
          <c:idx val="6"/>
          <c:order val="6"/>
          <c:tx>
            <c:strRef>
              <c:f>データ!$D$11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>
              <a:solidFill>
                <a:srgbClr val="8CA1C4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  <a:ln w="19050">
                <a:solidFill>
                  <a:srgbClr val="8CA1C4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38053F12-F0F7-43A5-8922-7C7F47BF7B91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4FD-4590-BD88-76D156AFBC6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18 %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4FD-4590-BD88-76D156AFBC6E}"/>
                </c:ext>
              </c:extLst>
            </c:dLbl>
            <c:dLbl>
              <c:idx val="2"/>
              <c:layout>
                <c:manualLayout>
                  <c:x val="-2.1797872386192046E-2"/>
                  <c:y val="-2.9790539576453123E-2"/>
                </c:manualLayout>
              </c:layout>
              <c:tx>
                <c:rich>
                  <a:bodyPr/>
                  <a:lstStyle/>
                  <a:p>
                    <a:fld id="{A7D35520-20B9-4723-94D5-2C02F888D428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4FD-4590-BD88-76D156AFBC6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8FCFF23-E57C-40AA-A79A-FE226FC7BEC0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4FD-4590-BD88-76D156AFBC6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E53C3AA-2DC8-4133-B0E9-065AF4D39F0D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4FD-4590-BD88-76D156AFBC6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データ!$F$11:$J$11</c:f>
              <c:numCache>
                <c:formatCode>0_ </c:formatCode>
                <c:ptCount val="5"/>
                <c:pt idx="0">
                  <c:v>18.527411219238804</c:v>
                </c:pt>
                <c:pt idx="1">
                  <c:v>17.635420801592851</c:v>
                </c:pt>
                <c:pt idx="2">
                  <c:v>17.124687439892288</c:v>
                </c:pt>
                <c:pt idx="3">
                  <c:v>14.460271999914026</c:v>
                </c:pt>
                <c:pt idx="4">
                  <c:v>13.871509008458119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E9-4938-9673-A6BB1DAC7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104360"/>
        <c:axId val="485103048"/>
      </c:lineChart>
      <c:catAx>
        <c:axId val="7935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0073968750871238"/>
              <c:y val="0.9582517938682322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79349704"/>
        <c:crosses val="autoZero"/>
        <c:auto val="1"/>
        <c:lblAlgn val="ctr"/>
        <c:lblOffset val="100"/>
        <c:noMultiLvlLbl val="0"/>
      </c:catAx>
      <c:valAx>
        <c:axId val="79349704"/>
        <c:scaling>
          <c:orientation val="minMax"/>
          <c:max val="28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6479644910394663E-2"/>
              <c:y val="0.190504202567501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79352448"/>
        <c:crosses val="autoZero"/>
        <c:crossBetween val="between"/>
      </c:valAx>
      <c:valAx>
        <c:axId val="485103048"/>
        <c:scaling>
          <c:orientation val="minMax"/>
          <c:max val="19"/>
          <c:min val="0"/>
        </c:scaling>
        <c:delete val="0"/>
        <c:axPos val="r"/>
        <c:numFmt formatCode="0_ " sourceLinked="1"/>
        <c:majorTickMark val="in"/>
        <c:minorTickMark val="none"/>
        <c:tickLblPos val="nextTo"/>
        <c:spPr>
          <a:ln/>
        </c:spPr>
        <c:crossAx val="485104360"/>
        <c:crosses val="max"/>
        <c:crossBetween val="between"/>
      </c:valAx>
      <c:catAx>
        <c:axId val="485104360"/>
        <c:scaling>
          <c:orientation val="minMax"/>
        </c:scaling>
        <c:delete val="1"/>
        <c:axPos val="b"/>
        <c:majorTickMark val="out"/>
        <c:minorTickMark val="none"/>
        <c:tickLblPos val="nextTo"/>
        <c:crossAx val="48510304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4972207196089983"/>
          <c:y val="1.7600782025883808E-2"/>
          <c:w val="0.59272879622441565"/>
          <c:h val="0.18606946308956851"/>
        </c:manualLayout>
      </c:layout>
      <c:overlay val="0"/>
      <c:spPr>
        <a:ln>
          <a:noFill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171449</xdr:rowOff>
    </xdr:from>
    <xdr:to>
      <xdr:col>9</xdr:col>
      <xdr:colOff>666750</xdr:colOff>
      <xdr:row>33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171450</xdr:colOff>
      <xdr:row>7</xdr:row>
      <xdr:rowOff>0</xdr:rowOff>
    </xdr:from>
    <xdr:ext cx="441146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BE3868E-95C6-45C3-9C24-0FFCCBE69475}"/>
            </a:ext>
          </a:extLst>
        </xdr:cNvPr>
        <xdr:cNvSpPr txBox="1"/>
      </xdr:nvSpPr>
      <xdr:spPr>
        <a:xfrm>
          <a:off x="6257925" y="12001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abSelected="1" zoomScale="85" zoomScaleNormal="85" workbookViewId="0">
      <selection activeCell="M26" sqref="M26"/>
    </sheetView>
  </sheetViews>
  <sheetFormatPr defaultColWidth="8.875" defaultRowHeight="13.5" x14ac:dyDescent="0.15"/>
  <sheetData>
    <row r="1" spans="1:1" x14ac:dyDescent="0.15">
      <c r="A1" s="9" t="s">
        <v>17</v>
      </c>
    </row>
    <row r="28" spans="1:1" x14ac:dyDescent="0.15">
      <c r="A28" s="11"/>
    </row>
    <row r="29" spans="1:1" x14ac:dyDescent="0.15">
      <c r="A29" s="9"/>
    </row>
    <row r="30" spans="1:1" x14ac:dyDescent="0.15">
      <c r="A30" s="9"/>
    </row>
    <row r="35" spans="1:1" x14ac:dyDescent="0.15">
      <c r="A35" s="9" t="s">
        <v>20</v>
      </c>
    </row>
    <row r="36" spans="1:1" x14ac:dyDescent="0.15">
      <c r="A36" s="9" t="s">
        <v>18</v>
      </c>
    </row>
    <row r="37" spans="1:1" x14ac:dyDescent="0.15">
      <c r="A37" s="9" t="s">
        <v>19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1"/>
  <sheetViews>
    <sheetView workbookViewId="0">
      <selection activeCell="D7" sqref="D7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3">
        <v>2014</v>
      </c>
      <c r="G3" s="13">
        <v>2015</v>
      </c>
      <c r="H3" s="13">
        <v>2016</v>
      </c>
      <c r="I3" s="13">
        <v>2017</v>
      </c>
      <c r="J3" s="13">
        <v>2018</v>
      </c>
    </row>
    <row r="4" spans="1:10" x14ac:dyDescent="0.15">
      <c r="A4" s="1"/>
      <c r="B4" s="2" t="s">
        <v>15</v>
      </c>
      <c r="C4" s="2" t="s">
        <v>16</v>
      </c>
      <c r="D4" s="2" t="s">
        <v>7</v>
      </c>
      <c r="E4" s="2" t="s">
        <v>4</v>
      </c>
      <c r="F4" s="14">
        <v>127925</v>
      </c>
      <c r="G4" s="14">
        <v>130720</v>
      </c>
      <c r="H4" s="14">
        <v>137878</v>
      </c>
      <c r="I4" s="14">
        <v>159192</v>
      </c>
      <c r="J4" s="15">
        <v>176063</v>
      </c>
    </row>
    <row r="5" spans="1:10" x14ac:dyDescent="0.15">
      <c r="A5" s="3"/>
      <c r="B5" s="4" t="s">
        <v>9</v>
      </c>
      <c r="C5" s="4" t="s">
        <v>14</v>
      </c>
      <c r="D5" s="4" t="s">
        <v>8</v>
      </c>
      <c r="E5" s="4" t="s">
        <v>5</v>
      </c>
      <c r="F5" s="14">
        <v>1397</v>
      </c>
      <c r="G5" s="14">
        <v>1184</v>
      </c>
      <c r="H5" s="14">
        <v>1128</v>
      </c>
      <c r="I5" s="14">
        <v>1144</v>
      </c>
      <c r="J5" s="15">
        <v>1222</v>
      </c>
    </row>
    <row r="6" spans="1:10" ht="54" x14ac:dyDescent="0.15">
      <c r="A6" s="3"/>
      <c r="B6" s="4"/>
      <c r="C6" s="4"/>
      <c r="D6" s="12" t="s">
        <v>22</v>
      </c>
      <c r="E6" s="4"/>
      <c r="F6" s="14">
        <f>F10-F5-F7-F8-F9</f>
        <v>13887</v>
      </c>
      <c r="G6" s="14">
        <f>G10-G5-G7-G8-G9</f>
        <v>13600</v>
      </c>
      <c r="H6" s="14">
        <f t="shared" ref="H6" si="0">H10-H5-H7-H8-H9</f>
        <v>14422</v>
      </c>
      <c r="I6" s="14">
        <f>I10-I5-I7-I8-I9</f>
        <v>12913</v>
      </c>
      <c r="J6" s="15">
        <f>J10-J5-J7-J8-J9</f>
        <v>13297</v>
      </c>
    </row>
    <row r="7" spans="1:10" x14ac:dyDescent="0.15">
      <c r="A7" s="3"/>
      <c r="B7" s="4"/>
      <c r="C7" s="4"/>
      <c r="D7" s="10" t="s">
        <v>12</v>
      </c>
      <c r="E7" s="4"/>
      <c r="F7" s="14">
        <v>9026</v>
      </c>
      <c r="G7" s="14">
        <v>8858</v>
      </c>
      <c r="H7" s="14">
        <v>8450</v>
      </c>
      <c r="I7" s="14">
        <v>8528</v>
      </c>
      <c r="J7" s="15">
        <v>8928</v>
      </c>
    </row>
    <row r="8" spans="1:10" x14ac:dyDescent="0.15">
      <c r="A8" s="3"/>
      <c r="B8" s="4"/>
      <c r="C8" s="4"/>
      <c r="D8" s="10" t="s">
        <v>10</v>
      </c>
      <c r="E8" s="4"/>
      <c r="F8" s="14">
        <v>2716</v>
      </c>
      <c r="G8" s="14">
        <v>2536</v>
      </c>
      <c r="H8" s="14">
        <v>2713</v>
      </c>
      <c r="I8" s="14">
        <v>2483</v>
      </c>
      <c r="J8" s="15">
        <v>2906</v>
      </c>
    </row>
    <row r="9" spans="1:10" x14ac:dyDescent="0.15">
      <c r="A9" s="3"/>
      <c r="B9" s="4"/>
      <c r="C9" s="4"/>
      <c r="D9" s="10" t="s">
        <v>11</v>
      </c>
      <c r="E9" s="4"/>
      <c r="F9" s="14">
        <v>2065</v>
      </c>
      <c r="G9" s="14">
        <v>1811</v>
      </c>
      <c r="H9" s="14">
        <v>1777</v>
      </c>
      <c r="I9" s="14">
        <v>1843</v>
      </c>
      <c r="J9" s="15">
        <v>2003</v>
      </c>
    </row>
    <row r="10" spans="1:10" ht="14.25" thickBot="1" x14ac:dyDescent="0.2">
      <c r="A10" s="5"/>
      <c r="B10" s="6"/>
      <c r="C10" s="6"/>
      <c r="D10" s="6" t="s">
        <v>13</v>
      </c>
      <c r="E10" s="6" t="s">
        <v>4</v>
      </c>
      <c r="F10" s="7">
        <v>29091</v>
      </c>
      <c r="G10" s="7">
        <v>27989</v>
      </c>
      <c r="H10" s="7">
        <v>28490</v>
      </c>
      <c r="I10" s="7">
        <v>26911</v>
      </c>
      <c r="J10" s="8">
        <v>28356</v>
      </c>
    </row>
    <row r="11" spans="1:10" x14ac:dyDescent="0.15">
      <c r="D11" s="9" t="s">
        <v>21</v>
      </c>
      <c r="F11" s="16">
        <f>(F10/SUM(F4:F9))*100</f>
        <v>18.527411219238804</v>
      </c>
      <c r="G11" s="16">
        <f t="shared" ref="G11:J11" si="1">(G10/SUM(G4:G9))*100</f>
        <v>17.635420801592851</v>
      </c>
      <c r="H11" s="16">
        <f t="shared" si="1"/>
        <v>17.124687439892288</v>
      </c>
      <c r="I11" s="16">
        <f t="shared" si="1"/>
        <v>14.460271999914026</v>
      </c>
      <c r="J11" s="16">
        <f t="shared" si="1"/>
        <v>13.871509008458119</v>
      </c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1-1-100図 ブラジルにおける商標登録出願構造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2020-07-22T08:14:20Z</dcterms:created>
  <dcterms:modified xsi:type="dcterms:W3CDTF">2020-07-22T08:21:25Z</dcterms:modified>
</cp:coreProperties>
</file>