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9560" yWindow="3840" windowWidth="18180" windowHeight="16875"/>
  </bookViews>
  <sheets>
    <sheet name="1-1-102図 インド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J11" i="4" s="1"/>
  <c r="H6" i="4"/>
  <c r="H11" i="4" s="1"/>
  <c r="F6" i="4"/>
  <c r="F11" i="4" s="1"/>
  <c r="G6" i="4"/>
  <c r="G11" i="4" s="1"/>
  <c r="I6" i="4"/>
  <c r="I11" i="4" s="1"/>
</calcChain>
</file>

<file path=xl/sharedStrings.xml><?xml version="1.0" encoding="utf-8"?>
<sst xmlns="http://schemas.openxmlformats.org/spreadsheetml/2006/main" count="24" uniqueCount="23">
  <si>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</si>
  <si>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</si>
  <si>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</si>
  <si>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</si>
  <si>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</si>
  <si>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</si>
  <si>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</si>
  <si>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</si>
  <si>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</si>
  <si>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中国からの出願</t>
    <rPh sb="0" eb="2">
      <t>チュウゴク</t>
    </rPh>
    <rPh sb="5" eb="7">
      <t>シュツガン</t>
    </rPh>
    <phoneticPr fontId="3"/>
  </si>
  <si>
    <t>米国からの出願</t>
    <rPh sb="0" eb="2">
      <t>ベイコク</t>
    </rPh>
    <rPh sb="5" eb="7">
      <t>シュツガン</t>
    </rPh>
    <phoneticPr fontId="3"/>
  </si>
  <si>
    <t>India</t>
  </si>
  <si>
    <t>Non-Resident</t>
    <phoneticPr fontId="3"/>
  </si>
  <si>
    <t>インド</t>
    <phoneticPr fontId="3"/>
  </si>
  <si>
    <t>IN</t>
    <phoneticPr fontId="3"/>
  </si>
  <si>
    <t>IN</t>
    <phoneticPr fontId="3"/>
  </si>
  <si>
    <t>ドイツからの出願</t>
    <rPh sb="6" eb="8">
      <t>シュツガン</t>
    </rPh>
    <phoneticPr fontId="3"/>
  </si>
  <si>
    <t>1-1-102図 インドにおける商標登録出願構造</t>
    <phoneticPr fontId="3"/>
  </si>
  <si>
    <t xml:space="preserve">         国別内訳は下記資料の定義に従っている。</t>
    <phoneticPr fontId="3"/>
  </si>
  <si>
    <t>（資料）WIPO Intellectual Property Statistics を基に特許庁作成</t>
    <phoneticPr fontId="3"/>
  </si>
  <si>
    <t>（備考）米国、中国、ドイツは、2018 年の外国人による出願のうち上位３か国（日本除く）</t>
    <phoneticPr fontId="3"/>
  </si>
  <si>
    <t>自国以外からの出願比率</t>
    <phoneticPr fontId="3"/>
  </si>
  <si>
    <t>外国人（日本人、米国、中国、ドイツを除く）による出願</t>
    <rPh sb="8" eb="9">
      <t>ベイ</t>
    </rPh>
    <rPh sb="9" eb="10">
      <t>コク</t>
    </rPh>
    <rPh sb="11" eb="13">
      <t>チュウゴク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</si>
</sst>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0" xfId="0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177" fontId="0" fillId="0" borderId="0" xfId="0" applyNumberForma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8CA1C4"/>
      <color rgb="FF005BAC"/>
      <color rgb="FFE60012"/>
      <color rgb="FF007572"/>
      <color rgb="FFEE87B4"/>
      <color rgb="FFB8B5B4"/>
      <color rgb="FFCF8651"/>
      <color rgb="FF009999"/>
      <color rgb="FFFF99CC"/>
      <color rgb="FFBAB1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01410710757924E-2"/>
          <c:y val="0.20681629539897253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200140</c:v>
                </c:pt>
                <c:pt idx="1">
                  <c:v>250585</c:v>
                </c:pt>
                <c:pt idx="2">
                  <c:v>264662</c:v>
                </c:pt>
                <c:pt idx="3">
                  <c:v>242482</c:v>
                </c:pt>
                <c:pt idx="4">
                  <c:v>297750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1377151799686978E-2"/>
                  <c:y val="0.14716703458425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8.3463745435576345E-2"/>
                  <c:y val="3.8263428991905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8.5550339071465836E-2"/>
                  <c:y val="0.100073583517292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8.9723526343244653E-2"/>
                  <c:y val="0.132450331125827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8.2003179180067137E-2"/>
                  <c:y val="6.36911016840661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1282</c:v>
                </c:pt>
                <c:pt idx="1">
                  <c:v>1142</c:v>
                </c:pt>
                <c:pt idx="2">
                  <c:v>1282</c:v>
                </c:pt>
                <c:pt idx="3">
                  <c:v>1186</c:v>
                </c:pt>
                <c:pt idx="4">
                  <c:v>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外国人（日本人、米国、中国、ドイツを除く）による出願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3463745435576428E-2"/>
                  <c:y val="6.18101545253863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dLbl>
              <c:idx val="1"/>
              <c:layout>
                <c:manualLayout>
                  <c:x val="8.602150537634401E-2"/>
                  <c:y val="1.42450142450142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04-441D-B9CD-AD79D5D9552C}"/>
                </c:ext>
              </c:extLst>
            </c:dLbl>
            <c:dLbl>
              <c:idx val="2"/>
              <c:layout>
                <c:manualLayout>
                  <c:x val="8.602150537634401E-2"/>
                  <c:y val="4.84330484330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4-441D-B9CD-AD79D5D9552C}"/>
                </c:ext>
              </c:extLst>
            </c:dLbl>
            <c:dLbl>
              <c:idx val="3"/>
              <c:layout>
                <c:manualLayout>
                  <c:x val="8.6021505376344093E-2"/>
                  <c:y val="5.128205128205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04-441D-B9CD-AD79D5D9552C}"/>
                </c:ext>
              </c:extLst>
            </c:dLbl>
            <c:dLbl>
              <c:idx val="4"/>
              <c:layout>
                <c:manualLayout>
                  <c:x val="8.4994565820117551E-2"/>
                  <c:y val="3.478962735400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4-441D-B9CD-AD79D5D9552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11845</c:v>
                </c:pt>
                <c:pt idx="1">
                  <c:v>12930</c:v>
                </c:pt>
                <c:pt idx="2">
                  <c:v>14101</c:v>
                </c:pt>
                <c:pt idx="3">
                  <c:v>10664</c:v>
                </c:pt>
                <c:pt idx="4">
                  <c:v>11901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7572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1.177336276674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8.7636932707355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7.720396452790812E-2"/>
                  <c:y val="1.766004415011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8.7636932707355245E-2"/>
                  <c:y val="8.8300220750551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8.3255036782374031E-2"/>
                  <c:y val="8.83008096702788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2304</c:v>
                </c:pt>
                <c:pt idx="1">
                  <c:v>2110</c:v>
                </c:pt>
                <c:pt idx="2">
                  <c:v>1987</c:v>
                </c:pt>
                <c:pt idx="3">
                  <c:v>1821</c:v>
                </c:pt>
                <c:pt idx="4">
                  <c:v>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4DC-4AC5-9E52-D972270AF888}"/>
              </c:ext>
            </c:extLst>
          </c:dPt>
          <c:dLbls>
            <c:dLbl>
              <c:idx val="0"/>
              <c:layout>
                <c:manualLayout>
                  <c:x val="7.9290558163797556E-2"/>
                  <c:y val="-6.769683590875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8.9723526343244583E-2"/>
                  <c:y val="-5.2980132450331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7.4491442090865265E-2"/>
                  <c:y val="-3.863198470648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2067</c:v>
                </c:pt>
                <c:pt idx="1">
                  <c:v>1925</c:v>
                </c:pt>
                <c:pt idx="2">
                  <c:v>4475</c:v>
                </c:pt>
                <c:pt idx="3">
                  <c:v>4014</c:v>
                </c:pt>
                <c:pt idx="4">
                  <c:v>4663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0"/>
              <c:layout>
                <c:manualLayout>
                  <c:x val="2.086577206018262E-3"/>
                  <c:y val="-1.5790011768786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-1.6692913385826771E-3"/>
                  <c:y val="-1.8063913836658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-6.8856794544784187E-17"/>
                  <c:y val="-2.1676732413471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0"/>
                  <c:y val="-2.0337815904530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6.760563380281677E-2"/>
                  <c:y val="-5.8324692803887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004-441D-B9CD-AD79D5D9552C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6118</c:v>
                </c:pt>
                <c:pt idx="1">
                  <c:v>6130</c:v>
                </c:pt>
                <c:pt idx="2">
                  <c:v>9814</c:v>
                </c:pt>
                <c:pt idx="3">
                  <c:v>6002</c:v>
                </c:pt>
                <c:pt idx="4">
                  <c:v>6486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552776"/>
        <c:axId val="437553168"/>
      </c:barChart>
      <c:lineChart>
        <c:grouping val="stacked"/>
        <c:varyColors val="0"/>
        <c:ser>
          <c:idx val="6"/>
          <c:order val="6"/>
          <c:tx>
            <c:strRef>
              <c:f>データ!$D$11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rgbClr val="8CA1C4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9050">
                <a:solidFill>
                  <a:srgbClr val="8CA1C4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9F03729-6660-4C82-AC4B-56209871DC4B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3D0-4706-BB94-CFFA552D648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A382AE4-05A7-4B4A-AD90-6B30FEC68E0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3D0-4706-BB94-CFFA552D648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A4F746B-4E99-4EBE-8722-7AD77EB355D1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D0-4706-BB94-CFFA552D648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E646788-3382-4511-B0C4-8BA91AAD199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3D0-4706-BB94-CFFA552D648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FAB5C13-6343-4E99-A716-1D7B317CD04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AE6-4D27-B0FB-B499FB2C93E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データ!$F$11:$J$11</c:f>
              <c:numCache>
                <c:formatCode>0_ </c:formatCode>
                <c:ptCount val="5"/>
                <c:pt idx="0">
                  <c:v>10.554353849729168</c:v>
                </c:pt>
                <c:pt idx="1">
                  <c:v>8.8191629491088772</c:v>
                </c:pt>
                <c:pt idx="2">
                  <c:v>10.684021719689122</c:v>
                </c:pt>
                <c:pt idx="3">
                  <c:v>8.8992331939482057</c:v>
                </c:pt>
                <c:pt idx="4">
                  <c:v>8.0933419761088992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6-4D27-B0FB-B499FB2C9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712352"/>
        <c:axId val="845701856"/>
      </c:lineChart>
      <c:catAx>
        <c:axId val="437552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7536919152711545"/>
              <c:y val="0.9294030398310653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37553168"/>
        <c:crosses val="autoZero"/>
        <c:auto val="1"/>
        <c:lblAlgn val="ctr"/>
        <c:lblOffset val="100"/>
        <c:noMultiLvlLbl val="0"/>
      </c:catAx>
      <c:valAx>
        <c:axId val="437553168"/>
        <c:scaling>
          <c:orientation val="minMax"/>
          <c:max val="45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8495089461368013E-2"/>
              <c:y val="0.1453260298984366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37552776"/>
        <c:crosses val="autoZero"/>
        <c:crossBetween val="between"/>
      </c:valAx>
      <c:valAx>
        <c:axId val="845701856"/>
        <c:scaling>
          <c:orientation val="minMax"/>
          <c:max val="1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3492831403331267"/>
              <c:y val="0.15479895364934232"/>
            </c:manualLayout>
          </c:layout>
          <c:overlay val="0"/>
        </c:title>
        <c:numFmt formatCode="0_ " sourceLinked="1"/>
        <c:majorTickMark val="in"/>
        <c:minorTickMark val="none"/>
        <c:tickLblPos val="nextTo"/>
        <c:spPr>
          <a:ln/>
        </c:spPr>
        <c:crossAx val="845712352"/>
        <c:crosses val="max"/>
        <c:crossBetween val="between"/>
      </c:valAx>
      <c:catAx>
        <c:axId val="845712352"/>
        <c:scaling>
          <c:orientation val="minMax"/>
        </c:scaling>
        <c:delete val="1"/>
        <c:axPos val="b"/>
        <c:majorTickMark val="out"/>
        <c:minorTickMark val="none"/>
        <c:tickLblPos val="nextTo"/>
        <c:crossAx val="845701856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950554160884389"/>
          <c:y val="5.9223881244806443E-3"/>
          <c:w val="0.50954476387410652"/>
          <c:h val="0.21646691182786759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8659</xdr:colOff>
      <xdr:row>33</xdr:row>
      <xdr:rowOff>43295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17</v>
      </c>
    </row>
    <row r="35" spans="1:1" x14ac:dyDescent="0.15">
      <c r="A35" s="9" t="s">
        <v>20</v>
      </c>
    </row>
    <row r="36" spans="1:1" x14ac:dyDescent="0.15">
      <c r="A36" s="7" t="s">
        <v>18</v>
      </c>
    </row>
    <row r="37" spans="1:1" x14ac:dyDescent="0.15">
      <c r="A37" s="7" t="s">
        <v>19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1"/>
  <sheetViews>
    <sheetView workbookViewId="0">
      <selection activeCell="D7" sqref="D7"/>
    </sheetView>
  </sheetViews>
  <sheetFormatPr defaultColWidth="8.875" defaultRowHeight="13.5" x14ac:dyDescent="0.15"/>
  <cols>
    <col min="4" max="4" width="15.875" customWidth="1"/>
    <col min="6" max="9" width="9.87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0">
        <v>2014</v>
      </c>
      <c r="G3" s="10">
        <v>2015</v>
      </c>
      <c r="H3" s="10">
        <v>2016</v>
      </c>
      <c r="I3" s="10">
        <v>2017</v>
      </c>
      <c r="J3" s="10">
        <v>2018</v>
      </c>
    </row>
    <row r="4" spans="1:10" x14ac:dyDescent="0.15">
      <c r="A4" s="1"/>
      <c r="B4" s="2" t="s">
        <v>13</v>
      </c>
      <c r="C4" s="2" t="s">
        <v>14</v>
      </c>
      <c r="D4" s="2" t="s">
        <v>7</v>
      </c>
      <c r="E4" s="2" t="s">
        <v>4</v>
      </c>
      <c r="F4" s="11">
        <v>200140</v>
      </c>
      <c r="G4" s="11">
        <v>250585</v>
      </c>
      <c r="H4" s="11">
        <v>264662</v>
      </c>
      <c r="I4" s="11">
        <v>242482</v>
      </c>
      <c r="J4" s="12">
        <v>297750</v>
      </c>
    </row>
    <row r="5" spans="1:10" x14ac:dyDescent="0.15">
      <c r="A5" s="3"/>
      <c r="B5" s="4" t="s">
        <v>11</v>
      </c>
      <c r="C5" s="4" t="s">
        <v>15</v>
      </c>
      <c r="D5" s="4" t="s">
        <v>8</v>
      </c>
      <c r="E5" s="4" t="s">
        <v>5</v>
      </c>
      <c r="F5" s="11">
        <v>1282</v>
      </c>
      <c r="G5" s="11">
        <v>1142</v>
      </c>
      <c r="H5" s="11">
        <v>1282</v>
      </c>
      <c r="I5" s="11">
        <v>1186</v>
      </c>
      <c r="J5" s="12">
        <v>1257</v>
      </c>
    </row>
    <row r="6" spans="1:10" ht="40.5" x14ac:dyDescent="0.15">
      <c r="A6" s="3"/>
      <c r="B6" s="4"/>
      <c r="C6" s="4"/>
      <c r="D6" s="13" t="s">
        <v>22</v>
      </c>
      <c r="E6" s="4"/>
      <c r="F6" s="11">
        <f>F10-F5-F7-F8-F9</f>
        <v>11845</v>
      </c>
      <c r="G6" s="11">
        <f t="shared" ref="G6" si="0">G10-G5-G7-G8-G9</f>
        <v>12930</v>
      </c>
      <c r="H6" s="11">
        <f>H10-H5-H7-H8-H9</f>
        <v>14101</v>
      </c>
      <c r="I6" s="11">
        <f t="shared" ref="I6" si="1">I10-I5-I7-I8-I9</f>
        <v>10664</v>
      </c>
      <c r="J6" s="12">
        <f>J10-J5-J7-J8-J9</f>
        <v>11901</v>
      </c>
    </row>
    <row r="7" spans="1:10" x14ac:dyDescent="0.15">
      <c r="A7" s="3"/>
      <c r="B7" s="4"/>
      <c r="C7" s="4"/>
      <c r="D7" s="8" t="s">
        <v>10</v>
      </c>
      <c r="E7" s="4"/>
      <c r="F7" s="11">
        <v>6118</v>
      </c>
      <c r="G7" s="11">
        <v>6130</v>
      </c>
      <c r="H7" s="11">
        <v>9814</v>
      </c>
      <c r="I7" s="11">
        <v>6002</v>
      </c>
      <c r="J7" s="12">
        <v>6486</v>
      </c>
    </row>
    <row r="8" spans="1:10" x14ac:dyDescent="0.15">
      <c r="A8" s="3"/>
      <c r="B8" s="4"/>
      <c r="C8" s="4"/>
      <c r="D8" s="8" t="s">
        <v>9</v>
      </c>
      <c r="E8" s="4"/>
      <c r="F8" s="11">
        <v>2067</v>
      </c>
      <c r="G8" s="11">
        <v>1925</v>
      </c>
      <c r="H8" s="11">
        <v>4475</v>
      </c>
      <c r="I8" s="11">
        <v>4014</v>
      </c>
      <c r="J8" s="12">
        <v>4663</v>
      </c>
    </row>
    <row r="9" spans="1:10" x14ac:dyDescent="0.15">
      <c r="A9" s="3"/>
      <c r="B9" s="4"/>
      <c r="C9" s="4"/>
      <c r="D9" s="8" t="s">
        <v>16</v>
      </c>
      <c r="E9" s="4"/>
      <c r="F9" s="11">
        <v>2304</v>
      </c>
      <c r="G9" s="11">
        <v>2110</v>
      </c>
      <c r="H9" s="11">
        <v>1987</v>
      </c>
      <c r="I9" s="11">
        <v>1821</v>
      </c>
      <c r="J9" s="12">
        <v>1913</v>
      </c>
    </row>
    <row r="10" spans="1:10" ht="14.25" thickBot="1" x14ac:dyDescent="0.2">
      <c r="A10" s="5"/>
      <c r="B10" s="6"/>
      <c r="C10" s="6"/>
      <c r="D10" s="6" t="s">
        <v>12</v>
      </c>
      <c r="E10" s="6" t="s">
        <v>4</v>
      </c>
      <c r="F10" s="14">
        <v>23616</v>
      </c>
      <c r="G10" s="14">
        <v>24237</v>
      </c>
      <c r="H10" s="14">
        <v>31659</v>
      </c>
      <c r="I10" s="14">
        <v>23687</v>
      </c>
      <c r="J10" s="15">
        <v>26220</v>
      </c>
    </row>
    <row r="11" spans="1:10" x14ac:dyDescent="0.15">
      <c r="D11" s="7" t="s">
        <v>21</v>
      </c>
      <c r="F11" s="16">
        <f>(F10/SUM(F4:F9))*100</f>
        <v>10.554353849729168</v>
      </c>
      <c r="G11" s="16">
        <f t="shared" ref="G11:J11" si="2">(G10/SUM(G4:G9))*100</f>
        <v>8.8191629491088772</v>
      </c>
      <c r="H11" s="16">
        <f t="shared" si="2"/>
        <v>10.684021719689122</v>
      </c>
      <c r="I11" s="16">
        <f t="shared" si="2"/>
        <v>8.8992331939482057</v>
      </c>
      <c r="J11" s="16">
        <f t="shared" si="2"/>
        <v>8.0933419761088992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1-1-102図 インドにおける商標登録出願構造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2020-07-22T08:17:24Z</dcterms:created>
  <dcterms:modified xsi:type="dcterms:W3CDTF">2020-07-22T08:17:38Z</dcterms:modified>
</cp:coreProperties>
</file>