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9815" yWindow="2985" windowWidth="18180" windowHeight="16875"/>
  </bookViews>
  <sheets>
    <sheet name="1-4-3図　相手先別の受託研究実施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" l="1"/>
  <c r="L24" i="1"/>
  <c r="M24" i="1"/>
  <c r="N24" i="1"/>
  <c r="O24" i="1"/>
  <c r="P24" i="1"/>
  <c r="K25" i="1"/>
  <c r="L25" i="1"/>
  <c r="M25" i="1"/>
  <c r="N25" i="1"/>
  <c r="O25" i="1"/>
  <c r="P25" i="1"/>
  <c r="K26" i="1"/>
  <c r="L26" i="1"/>
  <c r="M26" i="1"/>
  <c r="N26" i="1"/>
  <c r="O26" i="1"/>
  <c r="P26" i="1"/>
  <c r="K27" i="1"/>
  <c r="L27" i="1"/>
  <c r="M27" i="1"/>
  <c r="N27" i="1"/>
  <c r="O27" i="1"/>
  <c r="P27" i="1"/>
  <c r="H28" i="1"/>
  <c r="P28" i="1" s="1"/>
  <c r="K28" i="1"/>
  <c r="L28" i="1"/>
  <c r="M28" i="1"/>
  <c r="N28" i="1"/>
  <c r="O28" i="1"/>
  <c r="K29" i="1"/>
  <c r="L29" i="1"/>
  <c r="M29" i="1"/>
  <c r="N29" i="1"/>
  <c r="O29" i="1"/>
  <c r="P29" i="1"/>
  <c r="H30" i="1" l="1"/>
</calcChain>
</file>

<file path=xl/sharedStrings.xml><?xml version="1.0" encoding="utf-8"?>
<sst xmlns="http://schemas.openxmlformats.org/spreadsheetml/2006/main" count="23" uniqueCount="17">
  <si>
    <t>その他（大学等）</t>
    <rPh sb="2" eb="3">
      <t>タ</t>
    </rPh>
    <phoneticPr fontId="1"/>
  </si>
  <si>
    <t>外国政府機関、外国企業</t>
    <rPh sb="0" eb="2">
      <t>ガイコク</t>
    </rPh>
    <rPh sb="2" eb="4">
      <t>セイフ</t>
    </rPh>
    <rPh sb="4" eb="6">
      <t>キカン</t>
    </rPh>
    <rPh sb="7" eb="9">
      <t>ガイコク</t>
    </rPh>
    <rPh sb="9" eb="11">
      <t>キギョウ</t>
    </rPh>
    <phoneticPr fontId="1"/>
  </si>
  <si>
    <t>地方公共団体</t>
    <rPh sb="0" eb="2">
      <t>チホウ</t>
    </rPh>
    <rPh sb="2" eb="4">
      <t>コウキョウ</t>
    </rPh>
    <rPh sb="4" eb="6">
      <t>ダンタイ</t>
    </rPh>
    <phoneticPr fontId="1"/>
  </si>
  <si>
    <t>独立行政法人等</t>
    <rPh sb="0" eb="2">
      <t>ドクリツ</t>
    </rPh>
    <rPh sb="2" eb="4">
      <t>ギョウセイ</t>
    </rPh>
    <rPh sb="4" eb="6">
      <t>ホウジン</t>
    </rPh>
    <rPh sb="6" eb="7">
      <t>トウ</t>
    </rPh>
    <phoneticPr fontId="1"/>
  </si>
  <si>
    <t>国</t>
    <rPh sb="0" eb="1">
      <t>クニ</t>
    </rPh>
    <phoneticPr fontId="1"/>
  </si>
  <si>
    <t>民間企業</t>
    <rPh sb="0" eb="2">
      <t>ミンカン</t>
    </rPh>
    <rPh sb="2" eb="4">
      <t>キギョウ</t>
    </rPh>
    <phoneticPr fontId="1"/>
  </si>
  <si>
    <t>2018年度</t>
    <rPh sb="4" eb="6">
      <t>ネンド</t>
    </rPh>
    <phoneticPr fontId="1"/>
  </si>
  <si>
    <t>2017年度</t>
    <rPh sb="4" eb="6">
      <t>ネンド</t>
    </rPh>
    <phoneticPr fontId="1"/>
  </si>
  <si>
    <t>2016年度</t>
    <rPh sb="4" eb="6">
      <t>ネンド</t>
    </rPh>
    <phoneticPr fontId="1"/>
  </si>
  <si>
    <t>2015年度</t>
    <rPh sb="4" eb="6">
      <t>ネンド</t>
    </rPh>
    <phoneticPr fontId="1"/>
  </si>
  <si>
    <t>2014年度</t>
    <rPh sb="4" eb="6">
      <t>ネンド</t>
    </rPh>
    <phoneticPr fontId="1"/>
  </si>
  <si>
    <t>2013年度</t>
    <rPh sb="4" eb="6">
      <t>ネンド</t>
    </rPh>
    <phoneticPr fontId="1"/>
  </si>
  <si>
    <t>1-4-3図　相手先別の受託研究実施件数の推移</t>
  </si>
  <si>
    <t>合　　　　計</t>
    <rPh sb="0" eb="1">
      <t>ゴウ</t>
    </rPh>
    <rPh sb="5" eb="6">
      <t>ケイ</t>
    </rPh>
    <phoneticPr fontId="1"/>
  </si>
  <si>
    <t>（資料）文部科学省「平成30年度　大学等における産学連携等実施状況について」を基に特許庁作成</t>
  </si>
  <si>
    <t>単位：件</t>
    <rPh sb="0" eb="2">
      <t>タンイ</t>
    </rPh>
    <rPh sb="3" eb="4">
      <t>ケン</t>
    </rPh>
    <phoneticPr fontId="1"/>
  </si>
  <si>
    <t>受託研究実施件数</t>
    <rPh sb="0" eb="2">
      <t>ジュタク</t>
    </rPh>
    <rPh sb="2" eb="4">
      <t>ケンキュウ</t>
    </rPh>
    <rPh sb="4" eb="6">
      <t>ジッシ</t>
    </rPh>
    <rPh sb="6" eb="8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</si>
</sst>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E88A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8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Fill="1" applyBorder="1" applyAlignment="1">
      <alignment horizontal="distributed" vertical="center"/>
    </xf>
    <xf numFmtId="176" fontId="0" fillId="2" borderId="2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0" xfId="0" applyFill="1" applyBorder="1">
      <alignment vertical="center"/>
    </xf>
    <xf numFmtId="0" fontId="0" fillId="0" borderId="4" xfId="0" applyFill="1" applyBorder="1" applyAlignment="1">
      <alignment horizontal="distributed" vertical="center"/>
    </xf>
    <xf numFmtId="176" fontId="0" fillId="2" borderId="4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518D1C"/>
      <color rgb="FFAAC387"/>
      <color rgb="FFBB2579"/>
      <color rgb="FFDC9CBC"/>
      <color rgb="FF7CC4D1"/>
      <color rgb="FF0091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16192560175055"/>
          <c:y val="0.12627975440079262"/>
          <c:w val="0.59201511836085141"/>
          <c:h val="0.753160367475505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'1-4-3図　相手先別の受託研究実施件数の推移'!$J$24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rgbClr val="0091A8"/>
            </a:solidFill>
            <a:ln>
              <a:noFill/>
            </a:ln>
          </c:spPr>
          <c:invertIfNegative val="0"/>
          <c:cat>
            <c:numRef>
              <c:f>'1-4-3図　相手先別の受託研究実施件数の推移'!$K$23:$P$23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'1-4-3図　相手先別の受託研究実施件数の推移'!$K$24:$P$24</c:f>
              <c:numCache>
                <c:formatCode>#,##0_ </c:formatCode>
                <c:ptCount val="6"/>
                <c:pt idx="0">
                  <c:v>6677</c:v>
                </c:pt>
                <c:pt idx="1">
                  <c:v>6953</c:v>
                </c:pt>
                <c:pt idx="2">
                  <c:v>7145</c:v>
                </c:pt>
                <c:pt idx="3">
                  <c:v>7319</c:v>
                </c:pt>
                <c:pt idx="4">
                  <c:v>7598</c:v>
                </c:pt>
                <c:pt idx="5">
                  <c:v>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0-4E55-8792-7AB7CF592DBF}"/>
            </c:ext>
          </c:extLst>
        </c:ser>
        <c:ser>
          <c:idx val="1"/>
          <c:order val="1"/>
          <c:tx>
            <c:strRef>
              <c:f>'1-4-3図　相手先別の受託研究実施件数の推移'!$J$25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7CC4D1"/>
            </a:solidFill>
            <a:ln>
              <a:noFill/>
            </a:ln>
          </c:spPr>
          <c:invertIfNegative val="0"/>
          <c:cat>
            <c:numRef>
              <c:f>'1-4-3図　相手先別の受託研究実施件数の推移'!$K$23:$P$23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'1-4-3図　相手先別の受託研究実施件数の推移'!$K$25:$P$25</c:f>
              <c:numCache>
                <c:formatCode>#,##0_ </c:formatCode>
                <c:ptCount val="6"/>
                <c:pt idx="0">
                  <c:v>2321</c:v>
                </c:pt>
                <c:pt idx="1">
                  <c:v>3151</c:v>
                </c:pt>
                <c:pt idx="2">
                  <c:v>2205</c:v>
                </c:pt>
                <c:pt idx="3">
                  <c:v>2184</c:v>
                </c:pt>
                <c:pt idx="4">
                  <c:v>2120</c:v>
                </c:pt>
                <c:pt idx="5">
                  <c:v>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0-4E55-8792-7AB7CF592DBF}"/>
            </c:ext>
          </c:extLst>
        </c:ser>
        <c:ser>
          <c:idx val="2"/>
          <c:order val="2"/>
          <c:tx>
            <c:strRef>
              <c:f>'1-4-3図　相手先別の受託研究実施件数の推移'!$J$26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rgbClr val="DC9CBC"/>
            </a:solidFill>
            <a:ln>
              <a:noFill/>
            </a:ln>
          </c:spPr>
          <c:invertIfNegative val="0"/>
          <c:cat>
            <c:numRef>
              <c:f>'1-4-3図　相手先別の受託研究実施件数の推移'!$K$23:$P$23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'1-4-3図　相手先別の受託研究実施件数の推移'!$K$26:$P$26</c:f>
              <c:numCache>
                <c:formatCode>#,##0_ </c:formatCode>
                <c:ptCount val="6"/>
                <c:pt idx="0">
                  <c:v>10053</c:v>
                </c:pt>
                <c:pt idx="1">
                  <c:v>9284</c:v>
                </c:pt>
                <c:pt idx="2">
                  <c:v>11854</c:v>
                </c:pt>
                <c:pt idx="3">
                  <c:v>12436</c:v>
                </c:pt>
                <c:pt idx="4">
                  <c:v>12205</c:v>
                </c:pt>
                <c:pt idx="5">
                  <c:v>13001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0-4E55-8792-7AB7CF592DBF}"/>
            </c:ext>
          </c:extLst>
        </c:ser>
        <c:ser>
          <c:idx val="3"/>
          <c:order val="3"/>
          <c:tx>
            <c:strRef>
              <c:f>'1-4-3図　相手先別の受託研究実施件数の推移'!$J$27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BB2579"/>
            </a:solidFill>
            <a:ln>
              <a:noFill/>
            </a:ln>
          </c:spPr>
          <c:invertIfNegative val="0"/>
          <c:cat>
            <c:numRef>
              <c:f>'1-4-3図　相手先別の受託研究実施件数の推移'!$K$23:$P$23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'1-4-3図　相手先別の受託研究実施件数の推移'!$K$27:$P$27</c:f>
              <c:numCache>
                <c:formatCode>#,##0_ </c:formatCode>
                <c:ptCount val="6"/>
                <c:pt idx="0">
                  <c:v>1807</c:v>
                </c:pt>
                <c:pt idx="1">
                  <c:v>1806</c:v>
                </c:pt>
                <c:pt idx="2">
                  <c:v>1972</c:v>
                </c:pt>
                <c:pt idx="3">
                  <c:v>2006</c:v>
                </c:pt>
                <c:pt idx="4">
                  <c:v>2019</c:v>
                </c:pt>
                <c:pt idx="5">
                  <c:v>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40-4E55-8792-7AB7CF592DBF}"/>
            </c:ext>
          </c:extLst>
        </c:ser>
        <c:ser>
          <c:idx val="4"/>
          <c:order val="4"/>
          <c:tx>
            <c:strRef>
              <c:f>'1-4-3図　相手先別の受託研究実施件数の推移'!$J$28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rgbClr val="AAC387"/>
            </a:solidFill>
            <a:ln>
              <a:noFill/>
            </a:ln>
          </c:spPr>
          <c:invertIfNegative val="0"/>
          <c:cat>
            <c:numRef>
              <c:f>'1-4-3図　相手先別の受託研究実施件数の推移'!$K$23:$P$23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'1-4-3図　相手先別の受託研究実施件数の推移'!$K$28:$P$28</c:f>
              <c:numCache>
                <c:formatCode>#,##0_ </c:formatCode>
                <c:ptCount val="6"/>
                <c:pt idx="0">
                  <c:v>117</c:v>
                </c:pt>
                <c:pt idx="1">
                  <c:v>127</c:v>
                </c:pt>
                <c:pt idx="2">
                  <c:v>157</c:v>
                </c:pt>
                <c:pt idx="3">
                  <c:v>193</c:v>
                </c:pt>
                <c:pt idx="4">
                  <c:v>229</c:v>
                </c:pt>
                <c:pt idx="5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40-4E55-8792-7AB7CF592DBF}"/>
            </c:ext>
          </c:extLst>
        </c:ser>
        <c:ser>
          <c:idx val="5"/>
          <c:order val="5"/>
          <c:tx>
            <c:strRef>
              <c:f>'1-4-3図　相手先別の受託研究実施件数の推移'!$J$29</c:f>
              <c:strCache>
                <c:ptCount val="1"/>
                <c:pt idx="0">
                  <c:v>その他（大学等）</c:v>
                </c:pt>
              </c:strCache>
            </c:strRef>
          </c:tx>
          <c:spPr>
            <a:solidFill>
              <a:srgbClr val="518D1C"/>
            </a:solidFill>
            <a:ln>
              <a:noFill/>
            </a:ln>
          </c:spPr>
          <c:invertIfNegative val="0"/>
          <c:cat>
            <c:numRef>
              <c:f>'1-4-3図　相手先別の受託研究実施件数の推移'!$K$23:$P$23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'1-4-3図　相手先別の受託研究実施件数の推移'!$K$29:$P$29</c:f>
              <c:numCache>
                <c:formatCode>#,##0_ </c:formatCode>
                <c:ptCount val="6"/>
                <c:pt idx="0">
                  <c:v>1237</c:v>
                </c:pt>
                <c:pt idx="1">
                  <c:v>1702</c:v>
                </c:pt>
                <c:pt idx="2">
                  <c:v>2430</c:v>
                </c:pt>
                <c:pt idx="3">
                  <c:v>2641</c:v>
                </c:pt>
                <c:pt idx="4">
                  <c:v>2895</c:v>
                </c:pt>
                <c:pt idx="5">
                  <c:v>3136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40-4E55-8792-7AB7CF592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640304"/>
        <c:axId val="595640848"/>
      </c:barChart>
      <c:catAx>
        <c:axId val="59564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（年度）</a:t>
                </a:r>
              </a:p>
            </c:rich>
          </c:tx>
          <c:layout>
            <c:manualLayout>
              <c:xMode val="edge"/>
              <c:yMode val="edge"/>
              <c:x val="0.60338339632650351"/>
              <c:y val="0.9260812437632502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95640848"/>
        <c:crosses val="autoZero"/>
        <c:auto val="1"/>
        <c:lblAlgn val="ctr"/>
        <c:lblOffset val="100"/>
        <c:noMultiLvlLbl val="0"/>
      </c:catAx>
      <c:valAx>
        <c:axId val="5956408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/>
                  <a:t>（件）</a:t>
                </a:r>
              </a:p>
            </c:rich>
          </c:tx>
          <c:layout>
            <c:manualLayout>
              <c:xMode val="edge"/>
              <c:yMode val="edge"/>
              <c:x val="3.1579470857370201E-2"/>
              <c:y val="2.3921419617396491E-2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95640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62539997855402"/>
          <c:y val="0.31503408385504827"/>
          <c:w val="0.21640043763676148"/>
          <c:h val="0.3765430072640325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561062</xdr:colOff>
      <xdr:row>2</xdr:row>
      <xdr:rowOff>16851</xdr:rowOff>
    </xdr:from>
    <xdr:to>
      <xdr:col>8</xdr:col>
      <xdr:colOff>13048</xdr:colOff>
      <xdr:row>18</xdr:row>
      <xdr:rowOff>46078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586DE6D-8B63-4D30-9EA4-9007C9E9D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zoomScaleNormal="100" workbookViewId="0"/>
  </sheetViews>
  <sheetFormatPr defaultRowHeight="13.5" x14ac:dyDescent="0.15"/>
  <cols>
    <col min="2" max="2" width="23.375" bestFit="1" customWidth="1"/>
    <col min="10" max="10" width="23.75" bestFit="1" customWidth="1"/>
  </cols>
  <sheetData>
    <row r="1" spans="1:1" x14ac:dyDescent="0.15">
      <c r="A1" t="s">
        <v>12</v>
      </c>
    </row>
    <row r="22" spans="1:16" x14ac:dyDescent="0.15">
      <c r="A22" s="1"/>
      <c r="B22" s="15" t="s">
        <v>16</v>
      </c>
      <c r="C22" s="15"/>
      <c r="D22" s="15"/>
      <c r="E22" s="15"/>
      <c r="F22" s="15"/>
      <c r="G22" s="15"/>
      <c r="H22" s="15" t="s">
        <v>15</v>
      </c>
      <c r="I22" s="1"/>
      <c r="J22" s="1"/>
    </row>
    <row r="23" spans="1:16" ht="14.25" thickBot="1" x14ac:dyDescent="0.2">
      <c r="A23" s="1"/>
      <c r="B23" s="14"/>
      <c r="C23" s="14" t="s">
        <v>11</v>
      </c>
      <c r="D23" s="14" t="s">
        <v>10</v>
      </c>
      <c r="E23" s="14" t="s">
        <v>9</v>
      </c>
      <c r="F23" s="14" t="s">
        <v>8</v>
      </c>
      <c r="G23" s="14" t="s">
        <v>7</v>
      </c>
      <c r="H23" s="14" t="s">
        <v>6</v>
      </c>
      <c r="I23" s="1"/>
      <c r="J23" s="3"/>
      <c r="K23" s="10">
        <v>2013</v>
      </c>
      <c r="L23" s="10">
        <v>2014</v>
      </c>
      <c r="M23" s="10">
        <v>2015</v>
      </c>
      <c r="N23" s="10">
        <v>2016</v>
      </c>
      <c r="O23" s="10">
        <v>2017</v>
      </c>
      <c r="P23" s="10">
        <v>2018</v>
      </c>
    </row>
    <row r="24" spans="1:16" x14ac:dyDescent="0.15">
      <c r="A24" s="1"/>
      <c r="B24" s="16" t="s">
        <v>5</v>
      </c>
      <c r="C24" s="17">
        <v>6677</v>
      </c>
      <c r="D24" s="17">
        <v>6953</v>
      </c>
      <c r="E24" s="17">
        <v>7145</v>
      </c>
      <c r="F24" s="17">
        <v>7319</v>
      </c>
      <c r="G24" s="17">
        <v>7598</v>
      </c>
      <c r="H24" s="17">
        <v>7891</v>
      </c>
      <c r="I24" s="1"/>
      <c r="J24" s="9" t="s">
        <v>5</v>
      </c>
      <c r="K24" s="2">
        <f t="shared" ref="K24:P29" si="0">C24</f>
        <v>6677</v>
      </c>
      <c r="L24" s="2">
        <f t="shared" si="0"/>
        <v>6953</v>
      </c>
      <c r="M24" s="2">
        <f t="shared" si="0"/>
        <v>7145</v>
      </c>
      <c r="N24" s="2">
        <f t="shared" si="0"/>
        <v>7319</v>
      </c>
      <c r="O24" s="2">
        <f t="shared" si="0"/>
        <v>7598</v>
      </c>
      <c r="P24" s="2">
        <f t="shared" si="0"/>
        <v>7891</v>
      </c>
    </row>
    <row r="25" spans="1:16" x14ac:dyDescent="0.15">
      <c r="A25" s="1"/>
      <c r="B25" s="11" t="s">
        <v>4</v>
      </c>
      <c r="C25" s="12">
        <v>2321</v>
      </c>
      <c r="D25" s="12">
        <v>3151</v>
      </c>
      <c r="E25" s="12">
        <v>2205</v>
      </c>
      <c r="F25" s="12">
        <v>2184</v>
      </c>
      <c r="G25" s="12">
        <v>2120</v>
      </c>
      <c r="H25" s="12">
        <v>1998</v>
      </c>
      <c r="I25" s="1"/>
      <c r="J25" s="8" t="s">
        <v>4</v>
      </c>
      <c r="K25" s="2">
        <f t="shared" si="0"/>
        <v>2321</v>
      </c>
      <c r="L25" s="2">
        <f t="shared" si="0"/>
        <v>3151</v>
      </c>
      <c r="M25" s="2">
        <f t="shared" si="0"/>
        <v>2205</v>
      </c>
      <c r="N25" s="2">
        <f t="shared" si="0"/>
        <v>2184</v>
      </c>
      <c r="O25" s="2">
        <f t="shared" si="0"/>
        <v>2120</v>
      </c>
      <c r="P25" s="2">
        <f t="shared" si="0"/>
        <v>1998</v>
      </c>
    </row>
    <row r="26" spans="1:16" x14ac:dyDescent="0.15">
      <c r="A26" s="1"/>
      <c r="B26" s="11" t="s">
        <v>3</v>
      </c>
      <c r="C26" s="12">
        <v>10053</v>
      </c>
      <c r="D26" s="12">
        <v>9284</v>
      </c>
      <c r="E26" s="12">
        <v>11854</v>
      </c>
      <c r="F26" s="12">
        <v>12436</v>
      </c>
      <c r="G26" s="12">
        <v>12205</v>
      </c>
      <c r="H26" s="12">
        <v>13001</v>
      </c>
      <c r="I26" s="1"/>
      <c r="J26" s="7" t="s">
        <v>3</v>
      </c>
      <c r="K26" s="2">
        <f t="shared" si="0"/>
        <v>10053</v>
      </c>
      <c r="L26" s="2">
        <f t="shared" si="0"/>
        <v>9284</v>
      </c>
      <c r="M26" s="2">
        <f t="shared" si="0"/>
        <v>11854</v>
      </c>
      <c r="N26" s="2">
        <f t="shared" si="0"/>
        <v>12436</v>
      </c>
      <c r="O26" s="2">
        <f t="shared" si="0"/>
        <v>12205</v>
      </c>
      <c r="P26" s="2">
        <f t="shared" si="0"/>
        <v>13001</v>
      </c>
    </row>
    <row r="27" spans="1:16" x14ac:dyDescent="0.15">
      <c r="A27" s="1"/>
      <c r="B27" s="11" t="s">
        <v>2</v>
      </c>
      <c r="C27" s="12">
        <v>1807</v>
      </c>
      <c r="D27" s="12">
        <v>1806</v>
      </c>
      <c r="E27" s="12">
        <v>1972</v>
      </c>
      <c r="F27" s="12">
        <v>2006</v>
      </c>
      <c r="G27" s="12">
        <v>2019</v>
      </c>
      <c r="H27" s="12">
        <v>1976</v>
      </c>
      <c r="I27" s="1"/>
      <c r="J27" s="6" t="s">
        <v>2</v>
      </c>
      <c r="K27" s="2">
        <f t="shared" si="0"/>
        <v>1807</v>
      </c>
      <c r="L27" s="2">
        <f t="shared" si="0"/>
        <v>1806</v>
      </c>
      <c r="M27" s="2">
        <f t="shared" si="0"/>
        <v>1972</v>
      </c>
      <c r="N27" s="2">
        <f t="shared" si="0"/>
        <v>2006</v>
      </c>
      <c r="O27" s="2">
        <f t="shared" si="0"/>
        <v>2019</v>
      </c>
      <c r="P27" s="2">
        <f t="shared" si="0"/>
        <v>1976</v>
      </c>
    </row>
    <row r="28" spans="1:16" x14ac:dyDescent="0.15">
      <c r="A28" s="1"/>
      <c r="B28" s="11" t="s">
        <v>1</v>
      </c>
      <c r="C28" s="12">
        <v>117</v>
      </c>
      <c r="D28" s="12">
        <v>127</v>
      </c>
      <c r="E28" s="12">
        <v>157</v>
      </c>
      <c r="F28" s="12">
        <v>193</v>
      </c>
      <c r="G28" s="12">
        <v>229</v>
      </c>
      <c r="H28" s="12">
        <f>53+179</f>
        <v>232</v>
      </c>
      <c r="I28" s="1"/>
      <c r="J28" s="5" t="s">
        <v>1</v>
      </c>
      <c r="K28" s="2">
        <f t="shared" si="0"/>
        <v>117</v>
      </c>
      <c r="L28" s="2">
        <f t="shared" si="0"/>
        <v>127</v>
      </c>
      <c r="M28" s="2">
        <f t="shared" si="0"/>
        <v>157</v>
      </c>
      <c r="N28" s="2">
        <f t="shared" si="0"/>
        <v>193</v>
      </c>
      <c r="O28" s="2">
        <f t="shared" si="0"/>
        <v>229</v>
      </c>
      <c r="P28" s="2">
        <f t="shared" si="0"/>
        <v>232</v>
      </c>
    </row>
    <row r="29" spans="1:16" x14ac:dyDescent="0.15">
      <c r="A29" s="1"/>
      <c r="B29" s="11" t="s">
        <v>0</v>
      </c>
      <c r="C29" s="12">
        <v>1237</v>
      </c>
      <c r="D29" s="12">
        <v>1702</v>
      </c>
      <c r="E29" s="12">
        <v>2430</v>
      </c>
      <c r="F29" s="12">
        <v>2641</v>
      </c>
      <c r="G29" s="12">
        <v>2895</v>
      </c>
      <c r="H29" s="12">
        <v>3136</v>
      </c>
      <c r="I29" s="1"/>
      <c r="J29" s="4" t="s">
        <v>0</v>
      </c>
      <c r="K29" s="2">
        <f t="shared" si="0"/>
        <v>1237</v>
      </c>
      <c r="L29" s="2">
        <f t="shared" si="0"/>
        <v>1702</v>
      </c>
      <c r="M29" s="2">
        <f t="shared" si="0"/>
        <v>2430</v>
      </c>
      <c r="N29" s="2">
        <f t="shared" si="0"/>
        <v>2641</v>
      </c>
      <c r="O29" s="2">
        <f t="shared" si="0"/>
        <v>2895</v>
      </c>
      <c r="P29" s="2">
        <f t="shared" si="0"/>
        <v>3136</v>
      </c>
    </row>
    <row r="30" spans="1:16" x14ac:dyDescent="0.15">
      <c r="A30" s="1"/>
      <c r="B30" s="13" t="s">
        <v>13</v>
      </c>
      <c r="C30" s="12">
        <v>22212</v>
      </c>
      <c r="D30" s="12">
        <v>23023</v>
      </c>
      <c r="E30" s="12">
        <v>25763</v>
      </c>
      <c r="F30" s="12">
        <v>26779</v>
      </c>
      <c r="G30" s="12">
        <v>27066</v>
      </c>
      <c r="H30" s="12">
        <f>SUM(H24:H29)</f>
        <v>28234</v>
      </c>
      <c r="I30" s="1"/>
      <c r="J30" s="1"/>
    </row>
    <row r="31" spans="1:16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6" x14ac:dyDescent="0.15">
      <c r="A32" s="1"/>
      <c r="B32" s="1" t="s">
        <v>14</v>
      </c>
      <c r="C32" s="1"/>
      <c r="D32" s="1"/>
      <c r="E32" s="1"/>
      <c r="F32" s="1"/>
      <c r="G32" s="1"/>
      <c r="H32" s="1"/>
      <c r="I32" s="1"/>
      <c r="J32" s="1"/>
    </row>
    <row r="33" spans="1:10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1-4-3図　相手先別の受託研究実施件数の推移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2020-07-28T06:01:36Z</dcterms:created>
  <dcterms:modified xsi:type="dcterms:W3CDTF">2020-07-28T06:01:38Z</dcterms:modified>
</cp:coreProperties>
</file>