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 codeName="ThisWorkbook"/>
  <bookViews>
    <workbookView xWindow="-120" yWindow="-120" windowWidth="38640" windowHeight="21240"/>
  </bookViews>
  <sheets>
    <sheet name="福祉用具図表⑥元データ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U14" i="1" l="1"/>
  <c r="T14" i="1"/>
  <c r="S14" i="1"/>
  <c r="R14" i="1"/>
  <c r="Q14" i="1"/>
  <c r="D14" i="1"/>
  <c r="E10" i="1" s="1"/>
  <c r="F10" i="1" s="1"/>
  <c r="E9" i="1" l="1"/>
  <c r="F9" i="1" s="1"/>
  <c r="E14" i="1"/>
  <c r="E12" i="1"/>
  <c r="F12" i="1" s="1"/>
  <c r="E13" i="1"/>
  <c r="F13" i="1" s="1"/>
  <c r="E11" i="1"/>
  <c r="F11" i="1" s="1"/>
</calcChain>
</file>

<file path=xl/sharedStrings.xml><?xml version="1.0" encoding="utf-8"?>
<sst xmlns="http://schemas.openxmlformats.org/spreadsheetml/2006/main" count="43" uniqueCount="28">
  <si>
    <t>Total</t>
    <phoneticPr fontId="1"/>
  </si>
  <si>
    <t>合計</t>
    <rPh sb="0" eb="2">
      <t>ゴウケイ</t>
    </rPh>
    <phoneticPr fontId="1"/>
  </si>
  <si>
    <t>中東・アフリカ</t>
    <rPh sb="0" eb="2">
      <t>チュウトウ</t>
    </rPh>
    <phoneticPr fontId="1"/>
  </si>
  <si>
    <t>南アメリカ</t>
    <rPh sb="0" eb="1">
      <t>ミナミ</t>
    </rPh>
    <phoneticPr fontId="1"/>
  </si>
  <si>
    <t>アジア・太平洋</t>
    <rPh sb="4" eb="7">
      <t>タイヘイヨウ</t>
    </rPh>
    <phoneticPr fontId="1"/>
  </si>
  <si>
    <t>欧州</t>
    <rPh sb="0" eb="2">
      <t>オウシュウ</t>
    </rPh>
    <phoneticPr fontId="1"/>
  </si>
  <si>
    <t>北アメリカ</t>
    <rPh sb="0" eb="1">
      <t>キタ</t>
    </rPh>
    <phoneticPr fontId="1"/>
  </si>
  <si>
    <t>表示形式</t>
    <rPh sb="0" eb="2">
      <t>ヒョウジ</t>
    </rPh>
    <rPh sb="2" eb="4">
      <t>ケイシキ</t>
    </rPh>
    <phoneticPr fontId="1"/>
  </si>
  <si>
    <t>比率</t>
    <rPh sb="0" eb="2">
      <t>ヒリツ</t>
    </rPh>
    <phoneticPr fontId="1"/>
  </si>
  <si>
    <t>2016（US $Mn）</t>
    <phoneticPr fontId="1"/>
  </si>
  <si>
    <t>Region</t>
    <phoneticPr fontId="1"/>
  </si>
  <si>
    <t>地域</t>
    <rPh sb="0" eb="2">
      <t>チイキ</t>
    </rPh>
    <phoneticPr fontId="1"/>
  </si>
  <si>
    <t>出典：Durable Medical Equipment Market - Global Industry Analysis, Size, Share, Growth, Trends and Forecast 2017 - 2025（Global Information, Inc.)</t>
    <rPh sb="0" eb="2">
      <t>シュッテン</t>
    </rPh>
    <phoneticPr fontId="1"/>
  </si>
  <si>
    <t>福祉用具地域別市場規模</t>
    <rPh sb="4" eb="6">
      <t>チイキ</t>
    </rPh>
    <rPh sb="6" eb="7">
      <t>ベツ</t>
    </rPh>
    <phoneticPr fontId="1"/>
  </si>
  <si>
    <t>1-5-25図 　福祉用具の地域別市場規模（2016年）と市場規模推移</t>
    <phoneticPr fontId="1"/>
  </si>
  <si>
    <t>福祉用具地域別市場推移</t>
    <rPh sb="4" eb="6">
      <t>チイキ</t>
    </rPh>
    <rPh sb="6" eb="7">
      <t>ベツ</t>
    </rPh>
    <rPh sb="9" eb="11">
      <t>スイイ</t>
    </rPh>
    <phoneticPr fontId="1"/>
  </si>
  <si>
    <t>(US$Mn)</t>
    <phoneticPr fontId="1"/>
  </si>
  <si>
    <t>2015A</t>
    <phoneticPr fontId="1"/>
  </si>
  <si>
    <t>2016A</t>
    <phoneticPr fontId="1"/>
  </si>
  <si>
    <t>2017E</t>
    <phoneticPr fontId="1"/>
  </si>
  <si>
    <t>2020F</t>
    <phoneticPr fontId="1"/>
  </si>
  <si>
    <t>2025F</t>
    <phoneticPr fontId="1"/>
  </si>
  <si>
    <t>北アメリカ</t>
    <phoneticPr fontId="1"/>
  </si>
  <si>
    <t>欧州</t>
    <phoneticPr fontId="1"/>
  </si>
  <si>
    <t>アジア・太平洋</t>
    <phoneticPr fontId="1"/>
  </si>
  <si>
    <t>南アメリカ</t>
    <phoneticPr fontId="1"/>
  </si>
  <si>
    <t>中東・アフリカ</t>
    <phoneticPr fontId="1"/>
  </si>
  <si>
    <t>（出典）Durable Medical Equipment Market - Global Industry Analysis, Size, Share, Growth, Trends and Forecast 2017 - 2025（Global Information, Inc.)を基に作成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</si>
</sst>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%"/>
    <numFmt numFmtId="177" formatCode="#,##0.0_ "/>
    <numFmt numFmtId="178" formatCode="#,##0.0_);[Red]\(#,##0.0\)"/>
  </numFmts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u/>
      <sz val="11"/>
      <color theme="10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2" fillId="0" borderId="1" xfId="0" applyFont="1" applyBorder="1">
      <alignment vertical="center"/>
    </xf>
    <xf numFmtId="176" fontId="2" fillId="0" borderId="1" xfId="0" applyNumberFormat="1" applyFont="1" applyBorder="1">
      <alignment vertical="center"/>
    </xf>
    <xf numFmtId="177" fontId="2" fillId="0" borderId="1" xfId="0" applyNumberFormat="1" applyFont="1" applyBorder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>
      <alignment vertical="center"/>
    </xf>
    <xf numFmtId="0" fontId="5" fillId="0" borderId="0" xfId="1">
      <alignment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178" fontId="2" fillId="0" borderId="1" xfId="0" applyNumberFormat="1" applyFont="1" applyBorder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B03A39"/>
      <color rgb="FFF2E633"/>
      <color rgb="FFFABE00"/>
      <color rgb="FF90B821"/>
      <color rgb="FF005BA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8.4950204732146137E-2"/>
          <c:y val="0.21814410295487258"/>
          <c:w val="0.87637331074219993"/>
          <c:h val="0.74261705190077043"/>
        </c:manualLayout>
      </c:layout>
      <c:pie3DChart>
        <c:varyColors val="1"/>
        <c:ser>
          <c:idx val="0"/>
          <c:order val="0"/>
          <c:spPr>
            <a:ln w="6350"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005BAC"/>
              </a:solidFill>
              <a:ln w="6350">
                <a:solidFill>
                  <a:schemeClr val="tx1"/>
                </a:solidFill>
              </a:ln>
              <a:effectLst/>
              <a:sp3d contourW="6350">
                <a:contourClr>
                  <a:schemeClr val="tx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612E-433B-83A6-9F51ED4496DC}"/>
              </c:ext>
            </c:extLst>
          </c:dPt>
          <c:dPt>
            <c:idx val="1"/>
            <c:bubble3D val="0"/>
            <c:spPr>
              <a:solidFill>
                <a:srgbClr val="90B821"/>
              </a:solidFill>
              <a:ln w="6350">
                <a:solidFill>
                  <a:schemeClr val="tx1"/>
                </a:solidFill>
              </a:ln>
              <a:effectLst/>
              <a:sp3d contourW="6350">
                <a:contourClr>
                  <a:schemeClr val="tx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612E-433B-83A6-9F51ED4496DC}"/>
              </c:ext>
            </c:extLst>
          </c:dPt>
          <c:dPt>
            <c:idx val="2"/>
            <c:bubble3D val="0"/>
            <c:spPr>
              <a:solidFill>
                <a:srgbClr val="FABE00"/>
              </a:solidFill>
              <a:ln w="6350">
                <a:solidFill>
                  <a:schemeClr val="tx1"/>
                </a:solidFill>
              </a:ln>
              <a:effectLst/>
              <a:sp3d contourW="6350">
                <a:contourClr>
                  <a:schemeClr val="tx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612E-433B-83A6-9F51ED4496DC}"/>
              </c:ext>
            </c:extLst>
          </c:dPt>
          <c:dPt>
            <c:idx val="3"/>
            <c:bubble3D val="0"/>
            <c:spPr>
              <a:solidFill>
                <a:srgbClr val="F2E633"/>
              </a:solidFill>
              <a:ln w="6350">
                <a:solidFill>
                  <a:schemeClr val="tx1"/>
                </a:solidFill>
              </a:ln>
              <a:effectLst/>
              <a:sp3d contourW="6350">
                <a:contourClr>
                  <a:schemeClr val="tx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612E-433B-83A6-9F51ED4496DC}"/>
              </c:ext>
            </c:extLst>
          </c:dPt>
          <c:dPt>
            <c:idx val="4"/>
            <c:bubble3D val="0"/>
            <c:spPr>
              <a:solidFill>
                <a:srgbClr val="B03A39"/>
              </a:solidFill>
              <a:ln w="6350">
                <a:solidFill>
                  <a:schemeClr val="tx1"/>
                </a:solidFill>
              </a:ln>
              <a:effectLst/>
              <a:sp3d contourW="6350">
                <a:contourClr>
                  <a:schemeClr val="tx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612E-433B-83A6-9F51ED4496DC}"/>
              </c:ext>
            </c:extLst>
          </c:dPt>
          <c:dLbls>
            <c:dLbl>
              <c:idx val="0"/>
              <c:layout>
                <c:manualLayout>
                  <c:x val="-0.19405551461557358"/>
                  <c:y val="8.6848635235732011E-2"/>
                </c:manualLayout>
              </c:layout>
              <c:tx>
                <c:strRef>
                  <c:f>福祉用具図表⑥元データ1!$F$9</c:f>
                  <c:strCache>
                    <c:ptCount val="1"/>
                    <c:pt idx="0">
                      <c:v>北アメリカ
43,909
39.1%</c:v>
                    </c:pt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bg1"/>
                      </a:solidFill>
                      <a:latin typeface="ＭＳ Ｐゴシック" panose="020B0600070205080204" pitchFamily="50" charset="-128"/>
                      <a:ea typeface="ＭＳ Ｐゴシック" panose="020B0600070205080204" pitchFamily="50" charset="-128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layout/>
                  <c15:dlblFieldTable>
                    <c15:dlblFTEntry>
                      <c15:txfldGUID>{8C5CC38F-4BEE-494E-AD99-BD294003F219}</c15:txfldGUID>
                      <c15:f>福祉用具図表⑥元データ1!$F$9</c15:f>
                      <c15:dlblFieldTableCache>
                        <c:ptCount val="1"/>
                        <c:pt idx="0">
                          <c:v>北アメリカ
43,909
39.1%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1-612E-433B-83A6-9F51ED4496DC}"/>
                </c:ext>
              </c:extLst>
            </c:dLbl>
            <c:dLbl>
              <c:idx val="1"/>
              <c:layout>
                <c:manualLayout>
                  <c:x val="6.1409972979611802E-2"/>
                  <c:y val="-0.2564102564102565"/>
                </c:manualLayout>
              </c:layout>
              <c:tx>
                <c:strRef>
                  <c:f>福祉用具図表⑥元データ1!$F$10</c:f>
                  <c:strCache>
                    <c:ptCount val="1"/>
                    <c:pt idx="0">
                      <c:v>欧州
28,300
25.2%</c:v>
                    </c:pt>
                  </c:strCache>
                </c:strRef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{28042B78-3F65-49B9-B2FC-0BE6F676A7BE}</c15:txfldGUID>
                      <c15:f>福祉用具図表⑥元データ1!$F$10</c15:f>
                      <c15:dlblFieldTableCache>
                        <c:ptCount val="1"/>
                        <c:pt idx="0">
                          <c:v>欧州
28,300
25.2%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3-612E-433B-83A6-9F51ED4496DC}"/>
                </c:ext>
              </c:extLst>
            </c:dLbl>
            <c:dLbl>
              <c:idx val="2"/>
              <c:layout>
                <c:manualLayout>
                  <c:x val="0.16463741388549605"/>
                  <c:y val="-0.10752688172043018"/>
                </c:manualLayout>
              </c:layout>
              <c:tx>
                <c:strRef>
                  <c:f>福祉用具図表⑥元データ1!$F$11</c:f>
                  <c:strCache>
                    <c:ptCount val="1"/>
                    <c:pt idx="0">
                      <c:v>アジア・太平洋
24,369
21.7%</c:v>
                    </c:pt>
                  </c:strCache>
                </c:strRef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{BA32F68A-0271-4099-9587-40E44B4C79C5}</c15:txfldGUID>
                      <c15:f>福祉用具図表⑥元データ1!$F$11</c15:f>
                      <c15:dlblFieldTableCache>
                        <c:ptCount val="1"/>
                        <c:pt idx="0">
                          <c:v>アジア・太平洋
24,369
21.7%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5-612E-433B-83A6-9F51ED4496DC}"/>
                </c:ext>
              </c:extLst>
            </c:dLbl>
            <c:dLbl>
              <c:idx val="3"/>
              <c:layout>
                <c:manualLayout>
                  <c:x val="2.4563989191844532E-3"/>
                  <c:y val="-2.8949545078577346E-2"/>
                </c:manualLayout>
              </c:layout>
              <c:tx>
                <c:strRef>
                  <c:f>福祉用具図表⑥元データ1!$F$12</c:f>
                  <c:strCache>
                    <c:ptCount val="1"/>
                    <c:pt idx="0">
                      <c:v>南アメリカ
10,332
9.2%</c:v>
                    </c:pt>
                  </c:strCache>
                </c:strRef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{490A7F8C-16A3-424A-8F61-C34082945343}</c15:txfldGUID>
                      <c15:f>福祉用具図表⑥元データ1!$F$12</c15:f>
                      <c15:dlblFieldTableCache>
                        <c:ptCount val="1"/>
                        <c:pt idx="0">
                          <c:v>南アメリカ
10,332
9.2%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7-612E-433B-83A6-9F51ED4496DC}"/>
                </c:ext>
              </c:extLst>
            </c:dLbl>
            <c:dLbl>
              <c:idx val="4"/>
              <c:layout>
                <c:manualLayout>
                  <c:x val="4.9127978383689423E-2"/>
                  <c:y val="-3.525429358551025E-2"/>
                </c:manualLayout>
              </c:layout>
              <c:tx>
                <c:strRef>
                  <c:f>福祉用具図表⑥元データ1!$F$13</c:f>
                  <c:strCache>
                    <c:ptCount val="1"/>
                    <c:pt idx="0">
                      <c:v>中東・アフリカ
5,390
4.8%</c:v>
                    </c:pt>
                  </c:strCache>
                </c:strRef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{BC24B28B-AEBB-409D-978A-D8E9C6BEC74F}</c15:txfldGUID>
                      <c15:f>福祉用具図表⑥元データ1!$F$13</c15:f>
                      <c15:dlblFieldTableCache>
                        <c:ptCount val="1"/>
                        <c:pt idx="0">
                          <c:v>中東・アフリカ
5,390
4.8%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9-612E-433B-83A6-9F51ED4496D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ＭＳ Ｐゴシック" panose="020B0600070205080204" pitchFamily="50" charset="-128"/>
                    <a:ea typeface="ＭＳ Ｐゴシック" panose="020B0600070205080204" pitchFamily="50" charset="-128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>
                  <a:solidFill>
                    <a:schemeClr val="tx1"/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福祉用具図表⑥元データ1!$C$9:$C$13</c:f>
              <c:strCache>
                <c:ptCount val="5"/>
                <c:pt idx="0">
                  <c:v>北アメリカ</c:v>
                </c:pt>
                <c:pt idx="1">
                  <c:v>欧州</c:v>
                </c:pt>
                <c:pt idx="2">
                  <c:v>アジア・太平洋</c:v>
                </c:pt>
                <c:pt idx="3">
                  <c:v>南アメリカ</c:v>
                </c:pt>
                <c:pt idx="4">
                  <c:v>中東・アフリカ</c:v>
                </c:pt>
              </c:strCache>
            </c:strRef>
          </c:cat>
          <c:val>
            <c:numRef>
              <c:f>福祉用具図表⑥元データ1!$D$9:$D$13</c:f>
              <c:numCache>
                <c:formatCode>#,##0.0_ </c:formatCode>
                <c:ptCount val="5"/>
                <c:pt idx="0">
                  <c:v>43909.3</c:v>
                </c:pt>
                <c:pt idx="1">
                  <c:v>28299.599999999999</c:v>
                </c:pt>
                <c:pt idx="2">
                  <c:v>24369.1</c:v>
                </c:pt>
                <c:pt idx="3">
                  <c:v>10331.6</c:v>
                </c:pt>
                <c:pt idx="4">
                  <c:v>5390.4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612E-433B-83A6-9F51ED4496DC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697082891124781"/>
          <c:y val="9.4737606673462246E-2"/>
          <c:w val="0.75731960340810534"/>
          <c:h val="0.7343918075814294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福祉用具図表⑥元データ1!$P$9</c:f>
              <c:strCache>
                <c:ptCount val="1"/>
                <c:pt idx="0">
                  <c:v>北アメリカ</c:v>
                </c:pt>
              </c:strCache>
            </c:strRef>
          </c:tx>
          <c:spPr>
            <a:solidFill>
              <a:srgbClr val="005BAC"/>
            </a:solidFill>
            <a:ln>
              <a:noFill/>
            </a:ln>
            <a:effectLst/>
          </c:spPr>
          <c:invertIfNegative val="0"/>
          <c:cat>
            <c:strRef>
              <c:f>福祉用具図表⑥元データ1!$Q$8:$U$8</c:f>
              <c:strCache>
                <c:ptCount val="5"/>
                <c:pt idx="0">
                  <c:v>2015A</c:v>
                </c:pt>
                <c:pt idx="1">
                  <c:v>2016A</c:v>
                </c:pt>
                <c:pt idx="2">
                  <c:v>2017E</c:v>
                </c:pt>
                <c:pt idx="3">
                  <c:v>2020F</c:v>
                </c:pt>
                <c:pt idx="4">
                  <c:v>2025F</c:v>
                </c:pt>
              </c:strCache>
            </c:strRef>
          </c:cat>
          <c:val>
            <c:numRef>
              <c:f>福祉用具図表⑥元データ1!$Q$9:$U$9</c:f>
              <c:numCache>
                <c:formatCode>#,##0.0_);[Red]\(#,##0.0\)</c:formatCode>
                <c:ptCount val="5"/>
                <c:pt idx="0">
                  <c:v>41412.6</c:v>
                </c:pt>
                <c:pt idx="1">
                  <c:v>43909.3</c:v>
                </c:pt>
                <c:pt idx="2">
                  <c:v>46968.6</c:v>
                </c:pt>
                <c:pt idx="3">
                  <c:v>59367.7</c:v>
                </c:pt>
                <c:pt idx="4">
                  <c:v>84008.3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72-4A72-97EE-DFA631A99B74}"/>
            </c:ext>
          </c:extLst>
        </c:ser>
        <c:ser>
          <c:idx val="1"/>
          <c:order val="1"/>
          <c:tx>
            <c:strRef>
              <c:f>福祉用具図表⑥元データ1!$P$10</c:f>
              <c:strCache>
                <c:ptCount val="1"/>
                <c:pt idx="0">
                  <c:v>欧州</c:v>
                </c:pt>
              </c:strCache>
            </c:strRef>
          </c:tx>
          <c:spPr>
            <a:solidFill>
              <a:srgbClr val="90B821"/>
            </a:solidFill>
            <a:ln>
              <a:noFill/>
            </a:ln>
            <a:effectLst/>
          </c:spPr>
          <c:invertIfNegative val="0"/>
          <c:cat>
            <c:strRef>
              <c:f>福祉用具図表⑥元データ1!$Q$8:$U$8</c:f>
              <c:strCache>
                <c:ptCount val="5"/>
                <c:pt idx="0">
                  <c:v>2015A</c:v>
                </c:pt>
                <c:pt idx="1">
                  <c:v>2016A</c:v>
                </c:pt>
                <c:pt idx="2">
                  <c:v>2017E</c:v>
                </c:pt>
                <c:pt idx="3">
                  <c:v>2020F</c:v>
                </c:pt>
                <c:pt idx="4">
                  <c:v>2025F</c:v>
                </c:pt>
              </c:strCache>
            </c:strRef>
          </c:cat>
          <c:val>
            <c:numRef>
              <c:f>福祉用具図表⑥元データ1!$Q$10:$U$10</c:f>
              <c:numCache>
                <c:formatCode>#,##0.0_);[Red]\(#,##0.0\)</c:formatCode>
                <c:ptCount val="5"/>
                <c:pt idx="0">
                  <c:v>26421.5</c:v>
                </c:pt>
                <c:pt idx="1">
                  <c:v>28299.599999999999</c:v>
                </c:pt>
                <c:pt idx="2">
                  <c:v>30609.8</c:v>
                </c:pt>
                <c:pt idx="3">
                  <c:v>40111.9</c:v>
                </c:pt>
                <c:pt idx="4">
                  <c:v>60587.3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A72-4A72-97EE-DFA631A99B74}"/>
            </c:ext>
          </c:extLst>
        </c:ser>
        <c:ser>
          <c:idx val="2"/>
          <c:order val="2"/>
          <c:tx>
            <c:strRef>
              <c:f>福祉用具図表⑥元データ1!$P$11</c:f>
              <c:strCache>
                <c:ptCount val="1"/>
                <c:pt idx="0">
                  <c:v>アジア・太平洋</c:v>
                </c:pt>
              </c:strCache>
            </c:strRef>
          </c:tx>
          <c:spPr>
            <a:solidFill>
              <a:srgbClr val="FABE00"/>
            </a:solidFill>
            <a:ln>
              <a:noFill/>
            </a:ln>
            <a:effectLst/>
          </c:spPr>
          <c:invertIfNegative val="0"/>
          <c:cat>
            <c:strRef>
              <c:f>福祉用具図表⑥元データ1!$Q$8:$U$8</c:f>
              <c:strCache>
                <c:ptCount val="5"/>
                <c:pt idx="0">
                  <c:v>2015A</c:v>
                </c:pt>
                <c:pt idx="1">
                  <c:v>2016A</c:v>
                </c:pt>
                <c:pt idx="2">
                  <c:v>2017E</c:v>
                </c:pt>
                <c:pt idx="3">
                  <c:v>2020F</c:v>
                </c:pt>
                <c:pt idx="4">
                  <c:v>2025F</c:v>
                </c:pt>
              </c:strCache>
            </c:strRef>
          </c:cat>
          <c:val>
            <c:numRef>
              <c:f>福祉用具図表⑥元データ1!$Q$11:$U$11</c:f>
              <c:numCache>
                <c:formatCode>#,##0.0_);[Red]\(#,##0.0\)</c:formatCode>
                <c:ptCount val="5"/>
                <c:pt idx="0">
                  <c:v>22730.9</c:v>
                </c:pt>
                <c:pt idx="1">
                  <c:v>24369.1</c:v>
                </c:pt>
                <c:pt idx="2">
                  <c:v>26414.6</c:v>
                </c:pt>
                <c:pt idx="3">
                  <c:v>35425.1</c:v>
                </c:pt>
                <c:pt idx="4">
                  <c:v>55159.6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A72-4A72-97EE-DFA631A99B74}"/>
            </c:ext>
          </c:extLst>
        </c:ser>
        <c:ser>
          <c:idx val="3"/>
          <c:order val="3"/>
          <c:tx>
            <c:strRef>
              <c:f>福祉用具図表⑥元データ1!$P$12</c:f>
              <c:strCache>
                <c:ptCount val="1"/>
                <c:pt idx="0">
                  <c:v>南アメリカ</c:v>
                </c:pt>
              </c:strCache>
            </c:strRef>
          </c:tx>
          <c:spPr>
            <a:solidFill>
              <a:srgbClr val="F2E633"/>
            </a:solidFill>
            <a:ln>
              <a:noFill/>
            </a:ln>
            <a:effectLst/>
          </c:spPr>
          <c:invertIfNegative val="0"/>
          <c:cat>
            <c:strRef>
              <c:f>福祉用具図表⑥元データ1!$Q$8:$U$8</c:f>
              <c:strCache>
                <c:ptCount val="5"/>
                <c:pt idx="0">
                  <c:v>2015A</c:v>
                </c:pt>
                <c:pt idx="1">
                  <c:v>2016A</c:v>
                </c:pt>
                <c:pt idx="2">
                  <c:v>2017E</c:v>
                </c:pt>
                <c:pt idx="3">
                  <c:v>2020F</c:v>
                </c:pt>
                <c:pt idx="4">
                  <c:v>2025F</c:v>
                </c:pt>
              </c:strCache>
            </c:strRef>
          </c:cat>
          <c:val>
            <c:numRef>
              <c:f>福祉用具図表⑥元データ1!$Q$12:$U$12</c:f>
              <c:numCache>
                <c:formatCode>#,##0.0_);[Red]\(#,##0.0\)</c:formatCode>
                <c:ptCount val="5"/>
                <c:pt idx="0">
                  <c:v>9799</c:v>
                </c:pt>
                <c:pt idx="1">
                  <c:v>10331.6</c:v>
                </c:pt>
                <c:pt idx="2">
                  <c:v>10985.5</c:v>
                </c:pt>
                <c:pt idx="3">
                  <c:v>13721.2</c:v>
                </c:pt>
                <c:pt idx="4">
                  <c:v>19167.3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A72-4A72-97EE-DFA631A99B74}"/>
            </c:ext>
          </c:extLst>
        </c:ser>
        <c:ser>
          <c:idx val="4"/>
          <c:order val="4"/>
          <c:tx>
            <c:strRef>
              <c:f>福祉用具図表⑥元データ1!$P$13</c:f>
              <c:strCache>
                <c:ptCount val="1"/>
                <c:pt idx="0">
                  <c:v>中東・アフリカ</c:v>
                </c:pt>
              </c:strCache>
            </c:strRef>
          </c:tx>
          <c:spPr>
            <a:solidFill>
              <a:srgbClr val="B03A39"/>
            </a:solidFill>
            <a:ln>
              <a:noFill/>
            </a:ln>
            <a:effectLst/>
          </c:spPr>
          <c:invertIfNegative val="0"/>
          <c:cat>
            <c:strRef>
              <c:f>福祉用具図表⑥元データ1!$Q$8:$U$8</c:f>
              <c:strCache>
                <c:ptCount val="5"/>
                <c:pt idx="0">
                  <c:v>2015A</c:v>
                </c:pt>
                <c:pt idx="1">
                  <c:v>2016A</c:v>
                </c:pt>
                <c:pt idx="2">
                  <c:v>2017E</c:v>
                </c:pt>
                <c:pt idx="3">
                  <c:v>2020F</c:v>
                </c:pt>
                <c:pt idx="4">
                  <c:v>2025F</c:v>
                </c:pt>
              </c:strCache>
            </c:strRef>
          </c:cat>
          <c:val>
            <c:numRef>
              <c:f>福祉用具図表⑥元データ1!$Q$13:$U$13</c:f>
              <c:numCache>
                <c:formatCode>#,##0.0_);[Red]\(#,##0.0\)</c:formatCode>
                <c:ptCount val="5"/>
                <c:pt idx="0">
                  <c:v>5128</c:v>
                </c:pt>
                <c:pt idx="1">
                  <c:v>5390.4</c:v>
                </c:pt>
                <c:pt idx="2">
                  <c:v>5711.8</c:v>
                </c:pt>
                <c:pt idx="3">
                  <c:v>7065.5</c:v>
                </c:pt>
                <c:pt idx="4">
                  <c:v>9727.4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A72-4A72-97EE-DFA631A99B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51413632"/>
        <c:axId val="251415168"/>
      </c:barChart>
      <c:catAx>
        <c:axId val="25141363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635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endParaRPr lang="ja-JP"/>
          </a:p>
        </c:txPr>
        <c:crossAx val="251415168"/>
        <c:crosses val="autoZero"/>
        <c:auto val="1"/>
        <c:lblAlgn val="ctr"/>
        <c:lblOffset val="100"/>
        <c:noMultiLvlLbl val="0"/>
      </c:catAx>
      <c:valAx>
        <c:axId val="251415168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prstDash val="dash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ysClr val="windowText" lastClr="000000"/>
                    </a:solidFill>
                    <a:latin typeface="ＭＳ Ｐゴシック" panose="020B0600070205080204" pitchFamily="50" charset="-128"/>
                    <a:ea typeface="ＭＳ Ｐゴシック" panose="020B0600070205080204" pitchFamily="50" charset="-128"/>
                    <a:cs typeface="+mn-cs"/>
                  </a:defRPr>
                </a:pPr>
                <a:r>
                  <a:rPr lang="en-US" altLang="ja-JP" sz="1050" b="0" i="0" baseline="0">
                    <a:effectLst/>
                  </a:rPr>
                  <a:t>Market Forecast</a:t>
                </a:r>
                <a:endParaRPr lang="ja-JP" altLang="ja-JP" sz="1050">
                  <a:effectLst/>
                </a:endParaRPr>
              </a:p>
            </c:rich>
          </c:tx>
          <c:layout>
            <c:manualLayout>
              <c:xMode val="edge"/>
              <c:yMode val="edge"/>
              <c:x val="1.6764222894739684E-2"/>
              <c:y val="0.3078562881328388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50" b="0" i="0" u="none" strike="noStrike" kern="1200" baseline="0">
                  <a:solidFill>
                    <a:sysClr val="windowText" lastClr="000000"/>
                  </a:solidFill>
                  <a:latin typeface="ＭＳ Ｐゴシック" panose="020B0600070205080204" pitchFamily="50" charset="-128"/>
                  <a:ea typeface="ＭＳ Ｐゴシック" panose="020B0600070205080204" pitchFamily="50" charset="-128"/>
                  <a:cs typeface="+mn-cs"/>
                </a:defRPr>
              </a:pPr>
              <a:endParaRPr lang="ja-JP"/>
            </a:p>
          </c:txPr>
        </c:title>
        <c:numFmt formatCode="#,##0_ 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defRPr>
            </a:pPr>
            <a:endParaRPr lang="ja-JP"/>
          </a:p>
        </c:txPr>
        <c:crossAx val="251413632"/>
        <c:crosses val="autoZero"/>
        <c:crossBetween val="between"/>
      </c:valAx>
      <c:spPr>
        <a:noFill/>
        <a:ln w="6350">
          <a:noFill/>
        </a:ln>
        <a:effectLst/>
      </c:spPr>
    </c:plotArea>
    <c:legend>
      <c:legendPos val="t"/>
      <c:layout>
        <c:manualLayout>
          <c:xMode val="edge"/>
          <c:yMode val="edge"/>
          <c:x val="0.21826436163377555"/>
          <c:y val="3.307773267177868E-2"/>
          <c:w val="0.75109938434476697"/>
          <c:h val="4.9300738625533788E-2"/>
        </c:manualLayout>
      </c:layout>
      <c:overlay val="0"/>
      <c:spPr>
        <a:noFill/>
        <a:ln w="635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 sz="1050">
          <a:solidFill>
            <a:sysClr val="windowText" lastClr="000000"/>
          </a:solidFill>
          <a:latin typeface="ＭＳ ゴシック" panose="020B0609070205080204" pitchFamily="49" charset="-128"/>
          <a:ea typeface="ＭＳ ゴシック" panose="020B0609070205080204" pitchFamily="49" charset="-128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6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02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765810</xdr:colOff>
      <xdr:row>14</xdr:row>
      <xdr:rowOff>99060</xdr:rowOff>
    </xdr:from>
    <xdr:to>
      <xdr:col>8</xdr:col>
      <xdr:colOff>289560</xdr:colOff>
      <xdr:row>27</xdr:row>
      <xdr:rowOff>198120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B8319A6D-EA24-4524-8BEC-DCB49B84FE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absoluteAnchor>
    <xdr:pos x="11468100" y="3629891"/>
    <xdr:ext cx="6497955" cy="4223385"/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A2292DE3-637D-4BD0-A8DB-A95488A831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0.73766</cdr:x>
      <cdr:y>0.06948</cdr:y>
    </cdr:from>
    <cdr:to>
      <cdr:x>0.86266</cdr:x>
      <cdr:y>0.19107</cdr:y>
    </cdr:to>
    <cdr:sp macro="" textlink="">
      <cdr:nvSpPr>
        <cdr:cNvPr id="5" name="テキスト ボックス 4"/>
        <cdr:cNvSpPr txBox="1"/>
      </cdr:nvSpPr>
      <cdr:spPr>
        <a:xfrm xmlns:a="http://schemas.openxmlformats.org/drawingml/2006/main">
          <a:off x="4583900" y="213363"/>
          <a:ext cx="776770" cy="3733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ja-JP" sz="100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（</a:t>
          </a:r>
          <a:r>
            <a:rPr lang="en-US" altLang="ja-JP" sz="100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US $Mn</a:t>
          </a:r>
          <a:r>
            <a:rPr lang="ja-JP" altLang="ja-JP" sz="100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）</a:t>
          </a:r>
          <a:endParaRPr lang="ja-JP" altLang="ja-JP" sz="1000">
            <a:effectLst/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0.05621</cdr:x>
      <cdr:y>0.01915</cdr:y>
    </cdr:from>
    <cdr:to>
      <cdr:x>0.17743</cdr:x>
      <cdr:y>0.09008</cdr:y>
    </cdr:to>
    <cdr:sp macro="" textlink="">
      <cdr:nvSpPr>
        <cdr:cNvPr id="3" name="テキスト ボックス 1"/>
        <cdr:cNvSpPr txBox="1"/>
      </cdr:nvSpPr>
      <cdr:spPr>
        <a:xfrm xmlns:a="http://schemas.openxmlformats.org/drawingml/2006/main">
          <a:off x="365246" y="80863"/>
          <a:ext cx="787682" cy="2995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ja-JP" sz="100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（</a:t>
          </a:r>
          <a:r>
            <a:rPr lang="en-US" altLang="ja-JP" sz="100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US $Mn</a:t>
          </a:r>
          <a:r>
            <a:rPr lang="ja-JP" altLang="ja-JP" sz="100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）</a:t>
          </a:r>
          <a:endParaRPr lang="ja-JP" altLang="ja-JP" sz="1000">
            <a:effectLst/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U34"/>
  <sheetViews>
    <sheetView tabSelected="1" zoomScaleNormal="100" workbookViewId="0">
      <selection activeCell="F2" sqref="F2"/>
    </sheetView>
  </sheetViews>
  <sheetFormatPr defaultRowHeight="18.75" x14ac:dyDescent="0.4"/>
  <cols>
    <col min="2" max="2" width="13.75" customWidth="1"/>
    <col min="3" max="3" width="13.125" customWidth="1"/>
    <col min="4" max="4" width="14.375" customWidth="1"/>
    <col min="6" max="6" width="20.25" customWidth="1"/>
    <col min="13" max="13" width="9" customWidth="1"/>
  </cols>
  <sheetData>
    <row r="1" spans="1:21" x14ac:dyDescent="0.4">
      <c r="A1" t="s">
        <v>14</v>
      </c>
    </row>
    <row r="3" spans="1:21" x14ac:dyDescent="0.4">
      <c r="A3" s="8"/>
      <c r="N3" s="8"/>
    </row>
    <row r="5" spans="1:21" x14ac:dyDescent="0.4">
      <c r="B5" t="s">
        <v>13</v>
      </c>
      <c r="O5" t="s">
        <v>15</v>
      </c>
    </row>
    <row r="6" spans="1:21" x14ac:dyDescent="0.4">
      <c r="B6" t="s">
        <v>12</v>
      </c>
      <c r="O6" t="s">
        <v>12</v>
      </c>
    </row>
    <row r="7" spans="1:21" x14ac:dyDescent="0.4">
      <c r="U7" s="9" t="s">
        <v>16</v>
      </c>
    </row>
    <row r="8" spans="1:21" x14ac:dyDescent="0.4">
      <c r="B8" s="7" t="s">
        <v>11</v>
      </c>
      <c r="C8" s="5" t="s">
        <v>10</v>
      </c>
      <c r="D8" s="6" t="s">
        <v>9</v>
      </c>
      <c r="E8" s="5" t="s">
        <v>8</v>
      </c>
      <c r="F8" s="5" t="s">
        <v>7</v>
      </c>
      <c r="O8" s="7" t="s">
        <v>11</v>
      </c>
      <c r="P8" s="10" t="s">
        <v>10</v>
      </c>
      <c r="Q8" s="10" t="s">
        <v>17</v>
      </c>
      <c r="R8" s="10" t="s">
        <v>18</v>
      </c>
      <c r="S8" s="10" t="s">
        <v>19</v>
      </c>
      <c r="T8" s="10" t="s">
        <v>20</v>
      </c>
      <c r="U8" s="10" t="s">
        <v>21</v>
      </c>
    </row>
    <row r="9" spans="1:21" x14ac:dyDescent="0.4">
      <c r="B9" s="4" t="s">
        <v>6</v>
      </c>
      <c r="C9" s="1" t="s">
        <v>22</v>
      </c>
      <c r="D9" s="3">
        <v>43909.3</v>
      </c>
      <c r="E9" s="2">
        <f t="shared" ref="E9:E14" si="0">D9/$D$14</f>
        <v>0.39100000000000001</v>
      </c>
      <c r="F9" s="1" t="str">
        <f>C9&amp;CHAR(10)&amp;TEXT(D9,"#,##0")&amp;CHAR(10)&amp;TEXT(E9, "0.0%")</f>
        <v>北アメリカ
43,909
39.1%</v>
      </c>
      <c r="O9" s="4" t="s">
        <v>6</v>
      </c>
      <c r="P9" s="1" t="s">
        <v>6</v>
      </c>
      <c r="Q9" s="11">
        <v>41412.6</v>
      </c>
      <c r="R9" s="11">
        <v>43909.3</v>
      </c>
      <c r="S9" s="11">
        <v>46968.6</v>
      </c>
      <c r="T9" s="11">
        <v>59367.7</v>
      </c>
      <c r="U9" s="11">
        <v>84008.3</v>
      </c>
    </row>
    <row r="10" spans="1:21" x14ac:dyDescent="0.4">
      <c r="B10" s="4" t="s">
        <v>5</v>
      </c>
      <c r="C10" s="1" t="s">
        <v>23</v>
      </c>
      <c r="D10" s="3">
        <v>28299.599999999999</v>
      </c>
      <c r="E10" s="2">
        <f t="shared" si="0"/>
        <v>0.252</v>
      </c>
      <c r="F10" s="1" t="str">
        <f>C10&amp;CHAR(10)&amp;TEXT(D10,"#,##0")&amp;CHAR(10)&amp;TEXT(E10, "0.0%")</f>
        <v>欧州
28,300
25.2%</v>
      </c>
      <c r="O10" s="4" t="s">
        <v>5</v>
      </c>
      <c r="P10" s="1" t="s">
        <v>5</v>
      </c>
      <c r="Q10" s="11">
        <v>26421.5</v>
      </c>
      <c r="R10" s="11">
        <v>28299.599999999999</v>
      </c>
      <c r="S10" s="11">
        <v>30609.8</v>
      </c>
      <c r="T10" s="11">
        <v>40111.9</v>
      </c>
      <c r="U10" s="11">
        <v>60587.3</v>
      </c>
    </row>
    <row r="11" spans="1:21" x14ac:dyDescent="0.4">
      <c r="B11" s="4" t="s">
        <v>4</v>
      </c>
      <c r="C11" s="1" t="s">
        <v>24</v>
      </c>
      <c r="D11" s="3">
        <v>24369.1</v>
      </c>
      <c r="E11" s="2">
        <f t="shared" si="0"/>
        <v>0.217</v>
      </c>
      <c r="F11" s="1" t="str">
        <f>C11&amp;CHAR(10)&amp;TEXT(D11,"#,##0")&amp;CHAR(10)&amp;TEXT(E11, "0.0%")</f>
        <v>アジア・太平洋
24,369
21.7%</v>
      </c>
      <c r="O11" s="4" t="s">
        <v>4</v>
      </c>
      <c r="P11" s="1" t="s">
        <v>4</v>
      </c>
      <c r="Q11" s="11">
        <v>22730.9</v>
      </c>
      <c r="R11" s="11">
        <v>24369.1</v>
      </c>
      <c r="S11" s="11">
        <v>26414.6</v>
      </c>
      <c r="T11" s="11">
        <v>35425.1</v>
      </c>
      <c r="U11" s="11">
        <v>55159.6</v>
      </c>
    </row>
    <row r="12" spans="1:21" x14ac:dyDescent="0.4">
      <c r="B12" s="4" t="s">
        <v>3</v>
      </c>
      <c r="C12" s="1" t="s">
        <v>25</v>
      </c>
      <c r="D12" s="3">
        <v>10331.6</v>
      </c>
      <c r="E12" s="2">
        <f t="shared" si="0"/>
        <v>9.1999999999999998E-2</v>
      </c>
      <c r="F12" s="1" t="str">
        <f>C12&amp;CHAR(10)&amp;TEXT(D12,"#,##0")&amp;CHAR(10)&amp;TEXT(E12, "0.0%")</f>
        <v>南アメリカ
10,332
9.2%</v>
      </c>
      <c r="O12" s="4" t="s">
        <v>3</v>
      </c>
      <c r="P12" s="1" t="s">
        <v>3</v>
      </c>
      <c r="Q12" s="11">
        <v>9799</v>
      </c>
      <c r="R12" s="11">
        <v>10331.6</v>
      </c>
      <c r="S12" s="11">
        <v>10985.5</v>
      </c>
      <c r="T12" s="11">
        <v>13721.2</v>
      </c>
      <c r="U12" s="11">
        <v>19167.3</v>
      </c>
    </row>
    <row r="13" spans="1:21" x14ac:dyDescent="0.4">
      <c r="B13" s="4" t="s">
        <v>2</v>
      </c>
      <c r="C13" s="1" t="s">
        <v>26</v>
      </c>
      <c r="D13" s="3">
        <v>5390.4</v>
      </c>
      <c r="E13" s="2">
        <f t="shared" si="0"/>
        <v>4.7999999999999994E-2</v>
      </c>
      <c r="F13" s="1" t="str">
        <f>C13&amp;CHAR(10)&amp;TEXT(D13,"#,##0")&amp;CHAR(10)&amp;TEXT(E13, "0.0%")</f>
        <v>中東・アフリカ
5,390
4.8%</v>
      </c>
      <c r="O13" s="4" t="s">
        <v>2</v>
      </c>
      <c r="P13" s="1" t="s">
        <v>2</v>
      </c>
      <c r="Q13" s="11">
        <v>5128</v>
      </c>
      <c r="R13" s="11">
        <v>5390.4</v>
      </c>
      <c r="S13" s="11">
        <v>5711.8</v>
      </c>
      <c r="T13" s="11">
        <v>7065.5</v>
      </c>
      <c r="U13" s="11">
        <v>9727.4</v>
      </c>
    </row>
    <row r="14" spans="1:21" x14ac:dyDescent="0.4">
      <c r="B14" s="4" t="s">
        <v>1</v>
      </c>
      <c r="C14" s="1" t="s">
        <v>0</v>
      </c>
      <c r="D14" s="3">
        <f>SUM(D9:D13)</f>
        <v>112300</v>
      </c>
      <c r="E14" s="2">
        <f t="shared" si="0"/>
        <v>1</v>
      </c>
      <c r="F14" s="1"/>
      <c r="O14" s="4" t="s">
        <v>1</v>
      </c>
      <c r="P14" s="1" t="s">
        <v>1</v>
      </c>
      <c r="Q14" s="11">
        <f>SUM(Q9:Q13)</f>
        <v>105492</v>
      </c>
      <c r="R14" s="11">
        <f>SUM(R9:R13)</f>
        <v>112300</v>
      </c>
      <c r="S14" s="11">
        <f>SUM(S9:S13)</f>
        <v>120690.3</v>
      </c>
      <c r="T14" s="11">
        <f>SUM(T9:T13)</f>
        <v>155691.40000000002</v>
      </c>
      <c r="U14" s="11">
        <f>SUM(U9:U13)</f>
        <v>228649.9</v>
      </c>
    </row>
    <row r="34" spans="2:2" x14ac:dyDescent="0.4">
      <c r="B34" t="s">
        <v>27</v>
      </c>
    </row>
  </sheetData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福祉用具図表⑥元データ1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2020-08-18T01:08:34Z</dcterms:created>
  <dcterms:modified xsi:type="dcterms:W3CDTF">2020-08-18T01:11:49Z</dcterms:modified>
</cp:coreProperties>
</file>