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19110" yWindow="2700" windowWidth="18180" windowHeight="16875"/>
  </bookViews>
  <sheets>
    <sheet name="1-5-30図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L11" i="1" l="1"/>
  <c r="L10" i="1"/>
  <c r="L9" i="1"/>
  <c r="L8" i="1"/>
  <c r="L7" i="1"/>
  <c r="L6" i="1"/>
  <c r="L5" i="1"/>
  <c r="K4" i="1"/>
  <c r="J4" i="1"/>
  <c r="I4" i="1"/>
  <c r="H4" i="1"/>
  <c r="G4" i="1"/>
  <c r="F4" i="1"/>
  <c r="E4" i="1"/>
  <c r="D4" i="1"/>
  <c r="L4" i="1" s="1"/>
  <c r="D2" i="1"/>
  <c r="M8" i="1" l="1"/>
  <c r="N8" i="1" s="1"/>
  <c r="M11" i="1"/>
  <c r="N11" i="1" s="1"/>
  <c r="M7" i="1"/>
  <c r="N7" i="1" s="1"/>
  <c r="N4" i="1"/>
  <c r="M4" i="1"/>
  <c r="M9" i="1"/>
  <c r="N9" i="1" s="1"/>
  <c r="M5" i="1"/>
  <c r="N5" i="1" s="1"/>
  <c r="M6" i="1"/>
  <c r="N6" i="1" s="1"/>
  <c r="M10" i="1"/>
  <c r="N10" i="1" s="1"/>
</calcChain>
</file>

<file path=xl/sharedStrings.xml><?xml version="1.0" encoding="utf-8"?>
<sst xmlns="http://schemas.openxmlformats.org/spreadsheetml/2006/main" count="26" uniqueCount="22">
  <si>
    <t>日米欧中韓印</t>
  </si>
  <si>
    <t>ファミリー</t>
  </si>
  <si>
    <t>出願年（優先権主張年）</t>
    <rPh sb="0" eb="2">
      <t>シュツガン</t>
    </rPh>
    <rPh sb="2" eb="3">
      <t>ネン</t>
    </rPh>
    <rPh sb="4" eb="7">
      <t>ユウセンケン</t>
    </rPh>
    <rPh sb="7" eb="9">
      <t>シュチョウ</t>
    </rPh>
    <rPh sb="9" eb="10">
      <t>ネン</t>
    </rPh>
    <phoneticPr fontId="8"/>
  </si>
  <si>
    <t>ラベル</t>
    <phoneticPr fontId="8"/>
  </si>
  <si>
    <t>出願人国籍・地域</t>
    <phoneticPr fontId="9"/>
  </si>
  <si>
    <t>合計</t>
    <rPh sb="0" eb="2">
      <t>ゴウケイ</t>
    </rPh>
    <phoneticPr fontId="9"/>
  </si>
  <si>
    <t>比率</t>
    <rPh sb="0" eb="2">
      <t>ヒリツ</t>
    </rPh>
    <phoneticPr fontId="9"/>
  </si>
  <si>
    <t>ラベル</t>
    <phoneticPr fontId="9"/>
  </si>
  <si>
    <t>日本</t>
  </si>
  <si>
    <t xml:space="preserve"> 日本</t>
  </si>
  <si>
    <t>米国</t>
  </si>
  <si>
    <t xml:space="preserve"> 米国</t>
  </si>
  <si>
    <t>欧州</t>
  </si>
  <si>
    <t xml:space="preserve"> 欧州</t>
  </si>
  <si>
    <t>中国</t>
  </si>
  <si>
    <t xml:space="preserve"> 中国</t>
  </si>
  <si>
    <t>韓国</t>
  </si>
  <si>
    <t xml:space="preserve"> 韓国</t>
  </si>
  <si>
    <t>インド</t>
    <phoneticPr fontId="7"/>
  </si>
  <si>
    <t>その他</t>
    <rPh sb="2" eb="3">
      <t>タ</t>
    </rPh>
    <phoneticPr fontId="7"/>
  </si>
  <si>
    <t>優先権主張
2010-2017年</t>
    <rPh sb="0" eb="3">
      <t>ユウセンケン</t>
    </rPh>
    <rPh sb="3" eb="5">
      <t>シュチョウ</t>
    </rPh>
    <rPh sb="15" eb="16">
      <t>ネン</t>
    </rPh>
    <phoneticPr fontId="8"/>
  </si>
  <si>
    <t>1-5-30 図 出願人国籍・地域別のファミリー件数推移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</si>
</sst>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.0%"/>
  </numFmts>
  <fonts count="10" x14ac:knownFonts="1">
    <font>
      <sz val="11"/>
      <color theme="1"/>
      <name val="ＭＳ Ｐゴシック"/>
      <family val="2"/>
      <charset val="128"/>
    </font>
    <font>
      <sz val="8"/>
      <color theme="0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8"/>
      <name val="ＭＳ Ｐゴシック"/>
      <family val="2"/>
      <charset val="128"/>
    </font>
    <font>
      <u/>
      <sz val="11"/>
      <color theme="10"/>
      <name val="ＭＳ Ｐゴシック"/>
      <family val="2"/>
      <charset val="128"/>
    </font>
    <font>
      <u/>
      <sz val="9"/>
      <color theme="10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7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0783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5" fillId="0" borderId="0" xfId="1" applyFo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76" fontId="3" fillId="4" borderId="4" xfId="0" applyNumberFormat="1" applyFont="1" applyFill="1" applyBorder="1">
      <alignment vertical="center"/>
    </xf>
    <xf numFmtId="177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176" fontId="2" fillId="0" borderId="4" xfId="0" applyNumberFormat="1" applyFont="1" applyFill="1" applyBorder="1">
      <alignment vertical="center"/>
    </xf>
    <xf numFmtId="176" fontId="2" fillId="5" borderId="4" xfId="0" applyNumberFormat="1" applyFont="1" applyFill="1" applyBorder="1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176" fontId="1" fillId="6" borderId="4" xfId="0" applyNumberFormat="1" applyFont="1" applyFill="1" applyBorder="1">
      <alignment vertical="center"/>
    </xf>
    <xf numFmtId="176" fontId="2" fillId="7" borderId="4" xfId="0" applyNumberFormat="1" applyFont="1" applyFill="1" applyBorder="1">
      <alignment vertical="center"/>
    </xf>
    <xf numFmtId="176" fontId="1" fillId="8" borderId="4" xfId="0" applyNumberFormat="1" applyFont="1" applyFill="1" applyBorder="1">
      <alignment vertical="center"/>
    </xf>
    <xf numFmtId="176" fontId="3" fillId="9" borderId="4" xfId="0" applyNumberFormat="1" applyFont="1" applyFill="1" applyBorder="1">
      <alignment vertical="center"/>
    </xf>
    <xf numFmtId="176" fontId="1" fillId="10" borderId="4" xfId="0" applyNumberFormat="1" applyFont="1" applyFill="1" applyBorder="1">
      <alignment vertical="center"/>
    </xf>
    <xf numFmtId="176" fontId="3" fillId="11" borderId="4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1" fillId="12" borderId="0" xfId="0" applyFont="1" applyFill="1">
      <alignment vertical="center"/>
    </xf>
    <xf numFmtId="0" fontId="1" fillId="3" borderId="0" xfId="0" applyFont="1" applyFill="1" applyAlignment="1">
      <alignment vertical="center" wrapText="1"/>
    </xf>
    <xf numFmtId="176" fontId="2" fillId="0" borderId="0" xfId="0" applyNumberFormat="1" applyFont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1">
    <dxf>
      <fill>
        <patternFill>
          <bgColor theme="0" tint="-4.9989318521683403E-2"/>
        </patternFill>
      </fill>
    </dxf>
    <dxf>
      <font>
        <color theme="0"/>
      </font>
      <fill>
        <patternFill>
          <bgColor theme="3" tint="0.59996337778862885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6" tint="-0.24994659260841701"/>
        </patternFill>
      </fill>
    </dxf>
    <dxf>
      <fill>
        <patternFill>
          <bgColor rgb="FFFF97FF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rgb="FFFFCC00"/>
        </patternFill>
      </fill>
    </dxf>
    <dxf>
      <fill>
        <patternFill>
          <bgColor rgb="FFCC99FF"/>
        </patternFill>
      </fill>
    </dxf>
    <dxf>
      <font>
        <color theme="0"/>
      </font>
      <fill>
        <patternFill>
          <bgColor rgb="FF950783"/>
        </patternFill>
      </fill>
    </dxf>
  </dxfs>
  <tableStyles count="0" defaultTableStyle="TableStyleMedium2" defaultPivotStyle="PivotStyleLight16"/>
  <colors>
    <mruColors>
      <color rgb="FF005BAC"/>
      <color rgb="FFE85298"/>
      <color rgb="FFAACF52"/>
      <color rgb="FFEE87B4"/>
      <color rgb="FFFABE00"/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132971155089903E-2"/>
          <c:y val="2.0388492063492063E-2"/>
          <c:w val="0.82316453240201781"/>
          <c:h val="0.66942563429571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'1-5-30図'!$C$5</c:f>
              <c:strCache>
                <c:ptCount val="1"/>
                <c:pt idx="0">
                  <c:v> 日本</c:v>
                </c:pt>
              </c:strCache>
            </c:strRef>
          </c:tx>
          <c:spPr>
            <a:solidFill>
              <a:srgbClr val="FF97FF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'1-5-30図'!$D$5:$K$5</c:f>
              <c:numCache>
                <c:formatCode>#,##0_ ;[Red]\-#,##0\ </c:formatCode>
                <c:ptCount val="8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0</c:v>
                </c:pt>
                <c:pt idx="5">
                  <c:v>6</c:v>
                </c:pt>
                <c:pt idx="6">
                  <c:v>9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EC-4DF7-9A35-FEDD49668AB0}"/>
            </c:ext>
          </c:extLst>
        </c:ser>
        <c:ser>
          <c:idx val="2"/>
          <c:order val="2"/>
          <c:tx>
            <c:strRef>
              <c:f>'1-5-30図'!$C$6</c:f>
              <c:strCache>
                <c:ptCount val="1"/>
                <c:pt idx="0">
                  <c:v> 米国</c:v>
                </c:pt>
              </c:strCache>
            </c:strRef>
          </c:tx>
          <c:spPr>
            <a:solidFill>
              <a:srgbClr val="005BAC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'1-5-30図'!$D$6:$K$6</c:f>
              <c:numCache>
                <c:formatCode>#,##0_ ;[Red]\-#,##0\ </c:formatCode>
                <c:ptCount val="8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9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EC-4DF7-9A35-FEDD49668AB0}"/>
            </c:ext>
          </c:extLst>
        </c:ser>
        <c:ser>
          <c:idx val="6"/>
          <c:order val="3"/>
          <c:tx>
            <c:strRef>
              <c:f>'1-5-30図'!$C$7</c:f>
              <c:strCache>
                <c:ptCount val="1"/>
                <c:pt idx="0">
                  <c:v> 欧州</c:v>
                </c:pt>
              </c:strCache>
            </c:strRef>
          </c:tx>
          <c:spPr>
            <a:solidFill>
              <a:srgbClr val="AACF52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'1-5-30図'!$D$7:$K$7</c:f>
              <c:numCache>
                <c:formatCode>#,##0_ ;[Red]\-#,##0\ </c:formatCode>
                <c:ptCount val="8"/>
                <c:pt idx="0">
                  <c:v>3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EC-4DF7-9A35-FEDD49668AB0}"/>
            </c:ext>
          </c:extLst>
        </c:ser>
        <c:ser>
          <c:idx val="3"/>
          <c:order val="4"/>
          <c:tx>
            <c:strRef>
              <c:f>'1-5-30図'!$C$8</c:f>
              <c:strCache>
                <c:ptCount val="1"/>
                <c:pt idx="0">
                  <c:v> 中国</c:v>
                </c:pt>
              </c:strCache>
            </c:strRef>
          </c:tx>
          <c:spPr>
            <a:solidFill>
              <a:srgbClr val="E60012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'1-5-30図'!$D$8:$K$8</c:f>
              <c:numCache>
                <c:formatCode>#,##0_ ;[Red]\-#,##0\ </c:formatCode>
                <c:ptCount val="8"/>
                <c:pt idx="0">
                  <c:v>12</c:v>
                </c:pt>
                <c:pt idx="1">
                  <c:v>22</c:v>
                </c:pt>
                <c:pt idx="2">
                  <c:v>33</c:v>
                </c:pt>
                <c:pt idx="3">
                  <c:v>62</c:v>
                </c:pt>
                <c:pt idx="4">
                  <c:v>24</c:v>
                </c:pt>
                <c:pt idx="5">
                  <c:v>32</c:v>
                </c:pt>
                <c:pt idx="6">
                  <c:v>67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EC-4DF7-9A35-FEDD49668AB0}"/>
            </c:ext>
          </c:extLst>
        </c:ser>
        <c:ser>
          <c:idx val="4"/>
          <c:order val="5"/>
          <c:tx>
            <c:strRef>
              <c:f>'1-5-30図'!$C$9</c:f>
              <c:strCache>
                <c:ptCount val="1"/>
                <c:pt idx="0">
                  <c:v> 韓国</c:v>
                </c:pt>
              </c:strCache>
            </c:strRef>
          </c:tx>
          <c:spPr>
            <a:solidFill>
              <a:srgbClr val="FABE00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'1-5-30図'!$D$9:$K$9</c:f>
              <c:numCache>
                <c:formatCode>#,##0_ ;[Red]\-#,##0\ </c:formatCode>
                <c:ptCount val="8"/>
                <c:pt idx="0">
                  <c:v>3</c:v>
                </c:pt>
                <c:pt idx="1">
                  <c:v>23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8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EC-4DF7-9A35-FEDD49668AB0}"/>
            </c:ext>
          </c:extLst>
        </c:ser>
        <c:ser>
          <c:idx val="5"/>
          <c:order val="6"/>
          <c:tx>
            <c:strRef>
              <c:f>'1-5-30図'!$C$10</c:f>
              <c:strCache>
                <c:ptCount val="1"/>
                <c:pt idx="0">
                  <c:v>インド</c:v>
                </c:pt>
              </c:strCache>
            </c:strRef>
          </c:tx>
          <c:spPr>
            <a:solidFill>
              <a:srgbClr val="920783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'1-5-30図'!$D$10:$K$10</c:f>
              <c:numCache>
                <c:formatCode>#,##0_ ;[Red]\-#,##0\ </c:formatCode>
                <c:ptCount val="8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7EC-4DF7-9A35-FEDD49668AB0}"/>
            </c:ext>
          </c:extLst>
        </c:ser>
        <c:ser>
          <c:idx val="7"/>
          <c:order val="7"/>
          <c:tx>
            <c:strRef>
              <c:f>'1-5-30図'!$C$11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 w="6350">
              <a:noFill/>
            </a:ln>
          </c:spPr>
          <c:invertIfNegative val="0"/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'1-5-30図'!$D$11:$K$11</c:f>
              <c:numCache>
                <c:formatCode>#,##0_ ;[Red]\-#,##0\ 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7EC-4DF7-9A35-FEDD49668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3088896"/>
        <c:axId val="213091072"/>
      </c:barChart>
      <c:lineChart>
        <c:grouping val="standard"/>
        <c:varyColors val="0"/>
        <c:ser>
          <c:idx val="0"/>
          <c:order val="0"/>
          <c:tx>
            <c:strRef>
              <c:f>'1-5-30図'!$C$4</c:f>
              <c:strCache>
                <c:ptCount val="1"/>
                <c:pt idx="0">
                  <c:v>合計</c:v>
                </c:pt>
              </c:strCache>
            </c:strRef>
          </c:tx>
          <c:spPr>
            <a:ln w="9525">
              <a:solidFill>
                <a:srgbClr val="E85298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E85298"/>
                </a:solidFill>
                <a:prstDash val="solid"/>
              </a:ln>
            </c:spPr>
          </c:marker>
          <c:dPt>
            <c:idx val="6"/>
            <c:bubble3D val="0"/>
            <c:spPr>
              <a:ln w="9525">
                <a:solidFill>
                  <a:srgbClr val="E8529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8-17EC-4DF7-9A35-FEDD49668AB0}"/>
              </c:ext>
            </c:extLst>
          </c:dPt>
          <c:dPt>
            <c:idx val="7"/>
            <c:bubble3D val="0"/>
            <c:spPr>
              <a:ln w="9525">
                <a:solidFill>
                  <a:srgbClr val="E85298"/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17EC-4DF7-9A35-FEDD49668AB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B-17EC-4DF7-9A35-FEDD49668AB0}"/>
              </c:ext>
            </c:extLst>
          </c:dPt>
          <c:dPt>
            <c:idx val="13"/>
            <c:bubble3D val="0"/>
            <c:spPr>
              <a:ln w="9525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7EC-4DF7-9A35-FEDD49668AB0}"/>
              </c:ext>
            </c:extLst>
          </c:dPt>
          <c:dPt>
            <c:idx val="14"/>
            <c:bubble3D val="0"/>
            <c:spPr>
              <a:ln w="9525" cmpd="sng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7EC-4DF7-9A35-FEDD49668AB0}"/>
              </c:ext>
            </c:extLst>
          </c:dPt>
          <c:dPt>
            <c:idx val="15"/>
            <c:bubble3D val="0"/>
            <c:spPr>
              <a:ln w="9525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7EC-4DF7-9A35-FEDD49668AB0}"/>
              </c:ext>
            </c:extLst>
          </c:dPt>
          <c:dPt>
            <c:idx val="18"/>
            <c:bubble3D val="0"/>
            <c:spPr>
              <a:ln w="9525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7EC-4DF7-9A35-FEDD49668AB0}"/>
              </c:ext>
            </c:extLst>
          </c:dPt>
          <c:dPt>
            <c:idx val="19"/>
            <c:bubble3D val="0"/>
            <c:spPr>
              <a:ln w="9525">
                <a:solidFill>
                  <a:srgbClr val="E85298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7EC-4DF7-9A35-FEDD49668AB0}"/>
              </c:ext>
            </c:extLst>
          </c:dPt>
          <c:dLbls>
            <c:dLbl>
              <c:idx val="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7EC-4DF7-9A35-FEDD49668AB0}"/>
                </c:ext>
              </c:extLst>
            </c:dLbl>
            <c:dLbl>
              <c:idx val="4"/>
              <c:layout>
                <c:manualLayout>
                  <c:x val="-3.2521701388888886E-2"/>
                  <c:y val="-7.2949372759856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7EC-4DF7-9A35-FEDD49668AB0}"/>
                </c:ext>
              </c:extLst>
            </c:dLbl>
            <c:dLbl>
              <c:idx val="5"/>
              <c:layout>
                <c:manualLayout>
                  <c:x val="-3.2521701388888886E-2"/>
                  <c:y val="-5.433915770609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7EC-4DF7-9A35-FEDD49668AB0}"/>
                </c:ext>
              </c:extLst>
            </c:dLbl>
            <c:dLbl>
              <c:idx val="10"/>
              <c:layout>
                <c:manualLayout>
                  <c:x val="-3.8585069444444444E-3"/>
                  <c:y val="-3.72692652329749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7EC-4DF7-9A35-FEDD49668AB0}"/>
                </c:ext>
              </c:extLst>
            </c:dLbl>
            <c:dLbl>
              <c:idx val="11"/>
              <c:layout>
                <c:manualLayout>
                  <c:x val="-3.2521701388888886E-2"/>
                  <c:y val="-5.433915770609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7EC-4DF7-9A35-FEDD49668AB0}"/>
                </c:ext>
              </c:extLst>
            </c:dLbl>
            <c:dLbl>
              <c:idx val="12"/>
              <c:layout>
                <c:manualLayout>
                  <c:x val="-1.7087673611111111E-2"/>
                  <c:y val="-6.57190860215053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EC-4DF7-9A35-FEDD49668AB0}"/>
                </c:ext>
              </c:extLst>
            </c:dLbl>
            <c:dLbl>
              <c:idx val="13"/>
              <c:layout>
                <c:manualLayout>
                  <c:x val="-3.2521701388888886E-2"/>
                  <c:y val="-7.1409050179211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EC-4DF7-9A35-FEDD49668AB0}"/>
                </c:ext>
              </c:extLst>
            </c:dLbl>
            <c:dLbl>
              <c:idx val="14"/>
              <c:layout>
                <c:manualLayout>
                  <c:x val="-3.2521701388888886E-2"/>
                  <c:y val="-6.0029121863799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7EC-4DF7-9A35-FEDD49668AB0}"/>
                </c:ext>
              </c:extLst>
            </c:dLbl>
            <c:numFmt formatCode="#,##0_ ;[Red]\-#,##0\ " sourceLinked="0"/>
            <c:spPr>
              <a:noFill/>
            </c:spPr>
            <c:txPr>
              <a:bodyPr/>
              <a:lstStyle/>
              <a:p>
                <a:pPr>
                  <a:defRPr sz="700" b="0">
                    <a:latin typeface="ＭＳ Ｐゴシック" pitchFamily="50" charset="-128"/>
                    <a:ea typeface="ＭＳ Ｐゴシック" pitchFamily="50" charset="-128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'1-5-30図'!$D$3:$K$3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'1-5-30図'!$D$4:$K$4</c:f>
              <c:numCache>
                <c:formatCode>#,##0_ ;[Red]\-#,##0\ </c:formatCode>
                <c:ptCount val="8"/>
                <c:pt idx="0">
                  <c:v>29</c:v>
                </c:pt>
                <c:pt idx="1">
                  <c:v>53</c:v>
                </c:pt>
                <c:pt idx="2">
                  <c:v>49</c:v>
                </c:pt>
                <c:pt idx="3">
                  <c:v>68</c:v>
                </c:pt>
                <c:pt idx="4">
                  <c:v>34</c:v>
                </c:pt>
                <c:pt idx="5">
                  <c:v>48</c:v>
                </c:pt>
                <c:pt idx="6">
                  <c:v>96</c:v>
                </c:pt>
                <c:pt idx="7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17EC-4DF7-9A35-FEDD49668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19744"/>
        <c:axId val="213092992"/>
      </c:lineChart>
      <c:catAx>
        <c:axId val="213088896"/>
        <c:scaling>
          <c:orientation val="minMax"/>
        </c:scaling>
        <c:delete val="0"/>
        <c:axPos val="b"/>
        <c:majorGridlines>
          <c:spPr>
            <a:ln w="3175">
              <a:noFill/>
              <a:prstDash val="solid"/>
            </a:ln>
          </c:spPr>
        </c:majorGridlines>
        <c:title>
          <c:tx>
            <c:strRef>
              <c:f>'1-5-30図'!$D$1</c:f>
              <c:strCache>
                <c:ptCount val="1"/>
                <c:pt idx="0">
                  <c:v>出願年（優先権主張年）</c:v>
                </c:pt>
              </c:strCache>
            </c:strRef>
          </c:tx>
          <c:layout>
            <c:manualLayout>
              <c:xMode val="edge"/>
              <c:yMode val="edge"/>
              <c:x val="0.39389910163737557"/>
              <c:y val="0.78301618547681551"/>
            </c:manualLayout>
          </c:layout>
          <c:overlay val="0"/>
          <c:txPr>
            <a:bodyPr/>
            <a:lstStyle/>
            <a:p>
              <a:pPr>
                <a:defRPr sz="800" b="0">
                  <a:latin typeface="ＭＳ ゴシック" pitchFamily="49" charset="-128"/>
                  <a:ea typeface="ＭＳ ゴシック" pitchFamily="49" charset="-128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13091072"/>
        <c:crosses val="autoZero"/>
        <c:auto val="1"/>
        <c:lblAlgn val="ctr"/>
        <c:lblOffset val="100"/>
        <c:noMultiLvlLbl val="0"/>
      </c:catAx>
      <c:valAx>
        <c:axId val="213091072"/>
        <c:scaling>
          <c:orientation val="minMax"/>
          <c:max val="100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strRef>
              <c:f>'1-5-30図'!$D$2</c:f>
              <c:strCache>
                <c:ptCount val="1"/>
                <c:pt idx="0">
                  <c:v>ファミリー件数</c:v>
                </c:pt>
              </c:strCache>
            </c:strRef>
          </c:tx>
          <c:layout>
            <c:manualLayout>
              <c:xMode val="edge"/>
              <c:yMode val="edge"/>
              <c:x val="0"/>
              <c:y val="0.17234601924759407"/>
            </c:manualLayout>
          </c:layout>
          <c:overlay val="0"/>
          <c:txPr>
            <a:bodyPr rot="0" vert="wordArtVertRtl"/>
            <a:lstStyle/>
            <a:p>
              <a:pPr>
                <a:defRPr sz="800" b="0">
                  <a:latin typeface="ＭＳ ゴシック" pitchFamily="49" charset="-128"/>
                  <a:ea typeface="ＭＳ ゴシック" pitchFamily="49" charset="-128"/>
                </a:defRPr>
              </a:pPr>
              <a:endParaRPr lang="ja-JP"/>
            </a:p>
          </c:txPr>
        </c:title>
        <c:numFmt formatCode="#,##0_ ;[Red]\-#,##0\ " sourceLinked="1"/>
        <c:majorTickMark val="in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ＭＳ Ｐゴシック" pitchFamily="50" charset="-128"/>
                <a:ea typeface="ＭＳ Ｐゴシック" pitchFamily="50" charset="-128"/>
              </a:defRPr>
            </a:pPr>
            <a:endParaRPr lang="ja-JP"/>
          </a:p>
        </c:txPr>
        <c:crossAx val="213088896"/>
        <c:crosses val="autoZero"/>
        <c:crossBetween val="between"/>
        <c:majorUnit val="20"/>
      </c:valAx>
      <c:valAx>
        <c:axId val="213092992"/>
        <c:scaling>
          <c:orientation val="minMax"/>
          <c:max val="140"/>
          <c:min val="0"/>
        </c:scaling>
        <c:delete val="0"/>
        <c:axPos val="r"/>
        <c:title>
          <c:tx>
            <c:strRef>
              <c:f>'1-5-30図'!$B$4</c:f>
              <c:strCache>
                <c:ptCount val="1"/>
                <c:pt idx="0">
                  <c:v>合計</c:v>
                </c:pt>
              </c:strCache>
            </c:strRef>
          </c:tx>
          <c:layout>
            <c:manualLayout>
              <c:xMode val="edge"/>
              <c:yMode val="edge"/>
              <c:x val="0.97281406250000002"/>
              <c:y val="0.3093597670250896"/>
            </c:manualLayout>
          </c:layout>
          <c:overlay val="0"/>
          <c:txPr>
            <a:bodyPr rot="0" vert="wordArtVertRtl"/>
            <a:lstStyle/>
            <a:p>
              <a:pPr>
                <a:defRPr sz="800" b="0">
                  <a:latin typeface="ＭＳ ゴシック" panose="020B0609070205080204" pitchFamily="49" charset="-128"/>
                  <a:ea typeface="ＭＳ ゴシック" panose="020B0609070205080204" pitchFamily="49" charset="-128"/>
                </a:defRPr>
              </a:pPr>
              <a:endParaRPr lang="ja-JP"/>
            </a:p>
          </c:txPr>
        </c:title>
        <c:numFmt formatCode="#,##0_ ;[Red]\-#,##0\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7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213119744"/>
        <c:crosses val="max"/>
        <c:crossBetween val="between"/>
      </c:valAx>
      <c:catAx>
        <c:axId val="213119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3092992"/>
        <c:crosses val="autoZero"/>
        <c:auto val="1"/>
        <c:lblAlgn val="ctr"/>
        <c:lblOffset val="100"/>
        <c:noMultiLvlLbl val="0"/>
      </c:catAx>
      <c:spPr>
        <a:ln w="952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8.153776279223722E-3"/>
          <c:y val="0.89073972003499557"/>
          <c:w val="0.97821220449104329"/>
          <c:h val="7.7333333333333337E-2"/>
        </c:manualLayout>
      </c:layout>
      <c:overlay val="0"/>
      <c:spPr>
        <a:noFill/>
        <a:ln w="6350">
          <a:noFill/>
        </a:ln>
      </c:spPr>
      <c:txPr>
        <a:bodyPr/>
        <a:lstStyle/>
        <a:p>
          <a:pPr>
            <a:defRPr sz="800">
              <a:latin typeface="ＭＳ ゴシック" pitchFamily="49" charset="-128"/>
              <a:ea typeface="ＭＳ ゴシック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72390</xdr:colOff>
      <xdr:row>17</xdr:row>
      <xdr:rowOff>167640</xdr:rowOff>
    </xdr:from>
    <xdr:to>
      <xdr:col>16</xdr:col>
      <xdr:colOff>18330</xdr:colOff>
      <xdr:row>36</xdr:row>
      <xdr:rowOff>15240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234462</xdr:colOff>
      <xdr:row>16</xdr:row>
      <xdr:rowOff>102577</xdr:rowOff>
    </xdr:from>
    <xdr:ext cx="389850" cy="2257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CB55CBA-B043-4C1C-9BE4-FCEAC8D37117}"/>
            </a:ext>
          </a:extLst>
        </xdr:cNvPr>
        <xdr:cNvSpPr txBox="1"/>
      </xdr:nvSpPr>
      <xdr:spPr>
        <a:xfrm>
          <a:off x="2967404" y="235926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（件）</a:t>
          </a:r>
        </a:p>
      </xdr:txBody>
    </xdr:sp>
    <xdr:clientData/>
  </xdr:oneCellAnchor>
  <xdr:oneCellAnchor>
    <xdr:from>
      <xdr:col>14</xdr:col>
      <xdr:colOff>344366</xdr:colOff>
      <xdr:row>16</xdr:row>
      <xdr:rowOff>102577</xdr:rowOff>
    </xdr:from>
    <xdr:ext cx="389850" cy="225703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2C27B60-3169-448F-8F0C-FB37FA9EAB28}"/>
            </a:ext>
          </a:extLst>
        </xdr:cNvPr>
        <xdr:cNvSpPr txBox="1"/>
      </xdr:nvSpPr>
      <xdr:spPr>
        <a:xfrm>
          <a:off x="7993674" y="2359269"/>
          <a:ext cx="38985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（件）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absSizeAnchor xmlns:cdr="http://schemas.openxmlformats.org/drawingml/2006/chartDrawing">
    <cdr:from>
      <cdr:x>0.09589</cdr:x>
      <cdr:y>0.03662</cdr:y>
    </cdr:from>
    <cdr:ext cx="784852" cy="325730"/>
    <cdr:sp macro="" textlink="'1-5-30図'!$C$18">
      <cdr:nvSpPr>
        <cdr:cNvPr id="2" name="テキスト ボックス 1"/>
        <cdr:cNvSpPr txBox="1"/>
      </cdr:nvSpPr>
      <cdr:spPr>
        <a:xfrm xmlns:a="http://schemas.openxmlformats.org/drawingml/2006/main">
          <a:off x="552874" y="92085"/>
          <a:ext cx="784852" cy="3257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6350">
          <a:solidFill>
            <a:schemeClr val="tx1"/>
          </a:solidFill>
        </a:ln>
      </cdr:spPr>
      <cdr:txBody>
        <a:bodyPr xmlns:a="http://schemas.openxmlformats.org/drawingml/2006/main" vertOverflow="clip" wrap="square" lIns="36000" rIns="36000" rtlCol="0">
          <a:spAutoFit/>
        </a:bodyPr>
        <a:lstStyle xmlns:a="http://schemas.openxmlformats.org/drawingml/2006/main"/>
        <a:p xmlns:a="http://schemas.openxmlformats.org/drawingml/2006/main">
          <a:pPr algn="ctr"/>
          <a:fld id="{2EB5480E-03CF-49D4-A911-374A0A5F1670}" type="TxLink">
            <a:rPr lang="ja-JP" altLang="en-US" sz="700" b="0" i="0" u="none" strike="noStrike">
              <a:solidFill>
                <a:schemeClr val="tx1"/>
              </a:solidFill>
              <a:latin typeface="ＭＳ Ｐゴシック"/>
              <a:ea typeface="ＭＳ Ｐゴシック"/>
            </a:rPr>
            <a:pPr algn="ctr"/>
            <a:t>優先権主張
2010-2017年</a:t>
          </a:fld>
          <a:endParaRPr lang="ja-JP" altLang="en-US" sz="600">
            <a:solidFill>
              <a:schemeClr val="tx1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absSizeAnchor>
  <cdr:absSizeAnchor xmlns:cdr="http://schemas.openxmlformats.org/drawingml/2006/chartDrawing">
    <cdr:from>
      <cdr:x>0.01747</cdr:x>
      <cdr:y>0.82033</cdr:y>
    </cdr:from>
    <cdr:ext cx="842145" cy="133370"/>
    <cdr:sp macro="" textlink="'1-5-30図'!$C$3">
      <cdr:nvSpPr>
        <cdr:cNvPr id="3" name="テキスト ボックス 2"/>
        <cdr:cNvSpPr txBox="1"/>
      </cdr:nvSpPr>
      <cdr:spPr>
        <a:xfrm xmlns:a="http://schemas.openxmlformats.org/drawingml/2006/main">
          <a:off x="90755" y="1875274"/>
          <a:ext cx="842145" cy="133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</a:ln>
      </cdr:spPr>
      <cdr:txBody>
        <a:bodyPr xmlns:a="http://schemas.openxmlformats.org/drawingml/2006/main" vertOverflow="clip" horzOverflow="clip" wrap="none" lIns="36000" tIns="0" rIns="36000" bIns="0" rtlCol="0">
          <a:spAutoFit/>
        </a:bodyPr>
        <a:lstStyle xmlns:a="http://schemas.openxmlformats.org/drawingml/2006/main"/>
        <a:p xmlns:a="http://schemas.openxmlformats.org/drawingml/2006/main">
          <a:pPr algn="ctr"/>
          <a:fld id="{3C20B0EE-29BB-409C-B8A8-E3BB09D9F57A}" type="TxLink">
            <a:rPr lang="ja-JP" altLang="en-US" sz="8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出願人国籍・地域</a:t>
          </a:fld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cdr:txBody>
    </cdr:sp>
  </cdr:abs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AJ68"/>
  <sheetViews>
    <sheetView showGridLines="0" tabSelected="1" zoomScale="110" zoomScaleNormal="110" workbookViewId="0">
      <selection activeCell="R9" sqref="R9"/>
    </sheetView>
  </sheetViews>
  <sheetFormatPr defaultColWidth="9" defaultRowHeight="10.5" x14ac:dyDescent="0.15"/>
  <cols>
    <col min="1" max="1" width="9" style="4"/>
    <col min="2" max="2" width="12.625" style="2" bestFit="1" customWidth="1"/>
    <col min="3" max="3" width="14.25" style="2" bestFit="1" customWidth="1"/>
    <col min="4" max="14" width="5.875" style="4" bestFit="1" customWidth="1"/>
    <col min="15" max="20" width="5.875" style="4" customWidth="1"/>
    <col min="21" max="22" width="6.625" style="4" bestFit="1" customWidth="1"/>
    <col min="23" max="24" width="7.5" style="4" customWidth="1"/>
    <col min="25" max="16384" width="9" style="4"/>
  </cols>
  <sheetData>
    <row r="1" spans="1:23" s="6" customFormat="1" ht="11.25" customHeight="1" x14ac:dyDescent="0.15">
      <c r="A1" s="1"/>
      <c r="B1" s="2" t="s">
        <v>0</v>
      </c>
      <c r="C1" s="3" t="s">
        <v>1</v>
      </c>
      <c r="D1" s="28" t="s">
        <v>2</v>
      </c>
      <c r="E1" s="29"/>
      <c r="F1" s="29"/>
      <c r="G1" s="29"/>
      <c r="H1" s="29"/>
      <c r="I1" s="29"/>
      <c r="J1" s="29"/>
      <c r="K1" s="30"/>
      <c r="L1" s="4"/>
      <c r="M1" s="4"/>
      <c r="N1" s="5"/>
    </row>
    <row r="2" spans="1:23" s="6" customFormat="1" ht="10.5" customHeight="1" x14ac:dyDescent="0.15">
      <c r="B2" s="3"/>
      <c r="C2" s="3"/>
      <c r="D2" s="28" t="str">
        <f>IF(OR(C1="PCT出願",C1="出願"),"出願件数",IF(C1="登録","登録件数",IF(C1="ファミリー","ファミリー件数")))</f>
        <v>ファミリー件数</v>
      </c>
      <c r="E2" s="29"/>
      <c r="F2" s="29"/>
      <c r="G2" s="29"/>
      <c r="H2" s="29"/>
      <c r="I2" s="29"/>
      <c r="J2" s="29"/>
      <c r="K2" s="30"/>
      <c r="L2" s="4"/>
      <c r="M2" s="4"/>
      <c r="N2" s="5"/>
    </row>
    <row r="3" spans="1:23" s="6" customFormat="1" x14ac:dyDescent="0.15">
      <c r="B3" s="7" t="s">
        <v>3</v>
      </c>
      <c r="C3" s="8" t="s">
        <v>4</v>
      </c>
      <c r="D3" s="8">
        <v>2010</v>
      </c>
      <c r="E3" s="8">
        <v>2011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  <c r="L3" s="8" t="s">
        <v>5</v>
      </c>
      <c r="M3" s="8" t="s">
        <v>6</v>
      </c>
      <c r="N3" s="7" t="s">
        <v>7</v>
      </c>
    </row>
    <row r="4" spans="1:23" s="6" customFormat="1" ht="21" x14ac:dyDescent="0.15">
      <c r="B4" s="9" t="s">
        <v>5</v>
      </c>
      <c r="C4" s="9" t="s">
        <v>5</v>
      </c>
      <c r="D4" s="10">
        <f>SUM(D5:D14)</f>
        <v>29</v>
      </c>
      <c r="E4" s="10">
        <f t="shared" ref="E4:K4" si="0">SUM(E5:E14)</f>
        <v>53</v>
      </c>
      <c r="F4" s="10">
        <f t="shared" si="0"/>
        <v>49</v>
      </c>
      <c r="G4" s="10">
        <f t="shared" si="0"/>
        <v>68</v>
      </c>
      <c r="H4" s="10">
        <f t="shared" si="0"/>
        <v>34</v>
      </c>
      <c r="I4" s="10">
        <f t="shared" si="0"/>
        <v>48</v>
      </c>
      <c r="J4" s="10">
        <f t="shared" si="0"/>
        <v>96</v>
      </c>
      <c r="K4" s="10">
        <f t="shared" si="0"/>
        <v>116</v>
      </c>
      <c r="L4" s="10">
        <f t="shared" ref="L4:L11" si="1">SUM(D4:K4)</f>
        <v>493</v>
      </c>
      <c r="M4" s="11">
        <f>L4/L4</f>
        <v>1</v>
      </c>
      <c r="N4" s="12" t="str">
        <f>"合計"&amp;CHAR(10)&amp;TEXT(L4,"#,##0")&amp;"件"</f>
        <v>合計
493件</v>
      </c>
    </row>
    <row r="5" spans="1:23" s="6" customFormat="1" x14ac:dyDescent="0.15">
      <c r="B5" s="13" t="s">
        <v>8</v>
      </c>
      <c r="C5" s="13" t="s">
        <v>9</v>
      </c>
      <c r="D5" s="14">
        <v>5</v>
      </c>
      <c r="E5" s="14">
        <v>2</v>
      </c>
      <c r="F5" s="14">
        <v>1</v>
      </c>
      <c r="G5" s="14">
        <v>4</v>
      </c>
      <c r="H5" s="14">
        <v>0</v>
      </c>
      <c r="I5" s="14">
        <v>6</v>
      </c>
      <c r="J5" s="14">
        <v>9</v>
      </c>
      <c r="K5" s="14">
        <v>10</v>
      </c>
      <c r="L5" s="15">
        <f t="shared" si="1"/>
        <v>37</v>
      </c>
      <c r="M5" s="16" t="str">
        <f>IF(AND(MID(TEXT(L5/$L$4*100,"@"),1,1)="0",MID(TEXT(L5/$L$4*100,"@"),3,1)="0"),TEXT(L5/$L$4,"#,##0.00%"),TEXT(L5/$L$4,"#,##0.0%"))</f>
        <v>7.5%</v>
      </c>
      <c r="N5" s="17" t="str">
        <f t="shared" ref="N5:N10" si="2">SUBSTITUTE(B5&amp;"国籍","国国","国")&amp;CHAR(10)&amp;TEXT(L5,"#,##0")&amp;"件"&amp;CHAR(10)&amp;M5</f>
        <v>日本国籍
37件
7.5%</v>
      </c>
    </row>
    <row r="6" spans="1:23" s="6" customFormat="1" x14ac:dyDescent="0.15">
      <c r="B6" s="13" t="s">
        <v>10</v>
      </c>
      <c r="C6" s="13" t="s">
        <v>11</v>
      </c>
      <c r="D6" s="14">
        <v>4</v>
      </c>
      <c r="E6" s="14">
        <v>2</v>
      </c>
      <c r="F6" s="14">
        <v>3</v>
      </c>
      <c r="G6" s="14">
        <v>0</v>
      </c>
      <c r="H6" s="14">
        <v>4</v>
      </c>
      <c r="I6" s="14">
        <v>4</v>
      </c>
      <c r="J6" s="14">
        <v>9</v>
      </c>
      <c r="K6" s="14">
        <v>9</v>
      </c>
      <c r="L6" s="18">
        <f t="shared" si="1"/>
        <v>35</v>
      </c>
      <c r="M6" s="16" t="str">
        <f t="shared" ref="M6:M11" si="3">IF(AND(MID(TEXT(L6/$L$4*100,"@"),1,1)="0",MID(TEXT(L6/$L$4*100,"@"),3,1)="0"),TEXT(L6/$L$4,"#,##0.00%"),TEXT(L6/$L$4,"#,##0.0%"))</f>
        <v>7.1%</v>
      </c>
      <c r="N6" s="17" t="str">
        <f t="shared" si="2"/>
        <v>米国籍
35件
7.1%</v>
      </c>
    </row>
    <row r="7" spans="1:23" s="6" customFormat="1" x14ac:dyDescent="0.15">
      <c r="B7" s="13" t="s">
        <v>12</v>
      </c>
      <c r="C7" s="13" t="s">
        <v>13</v>
      </c>
      <c r="D7" s="14">
        <v>3</v>
      </c>
      <c r="E7" s="14">
        <v>1</v>
      </c>
      <c r="F7" s="14">
        <v>5</v>
      </c>
      <c r="G7" s="14">
        <v>0</v>
      </c>
      <c r="H7" s="14">
        <v>1</v>
      </c>
      <c r="I7" s="14">
        <v>1</v>
      </c>
      <c r="J7" s="14">
        <v>3</v>
      </c>
      <c r="K7" s="14">
        <v>4</v>
      </c>
      <c r="L7" s="19">
        <f t="shared" si="1"/>
        <v>18</v>
      </c>
      <c r="M7" s="16" t="str">
        <f t="shared" si="3"/>
        <v>3.7%</v>
      </c>
      <c r="N7" s="17" t="str">
        <f t="shared" si="2"/>
        <v>欧州国籍
18件
3.7%</v>
      </c>
    </row>
    <row r="8" spans="1:23" s="6" customFormat="1" x14ac:dyDescent="0.15">
      <c r="B8" s="13" t="s">
        <v>14</v>
      </c>
      <c r="C8" s="13" t="s">
        <v>15</v>
      </c>
      <c r="D8" s="14">
        <v>12</v>
      </c>
      <c r="E8" s="14">
        <v>22</v>
      </c>
      <c r="F8" s="14">
        <v>33</v>
      </c>
      <c r="G8" s="14">
        <v>62</v>
      </c>
      <c r="H8" s="14">
        <v>24</v>
      </c>
      <c r="I8" s="14">
        <v>32</v>
      </c>
      <c r="J8" s="14">
        <v>67</v>
      </c>
      <c r="K8" s="14">
        <v>80</v>
      </c>
      <c r="L8" s="20">
        <f t="shared" si="1"/>
        <v>332</v>
      </c>
      <c r="M8" s="16" t="str">
        <f t="shared" si="3"/>
        <v>67.3%</v>
      </c>
      <c r="N8" s="17" t="str">
        <f t="shared" si="2"/>
        <v>中国籍
332件
67.3%</v>
      </c>
    </row>
    <row r="9" spans="1:23" s="6" customFormat="1" x14ac:dyDescent="0.15">
      <c r="B9" s="13" t="s">
        <v>16</v>
      </c>
      <c r="C9" s="13" t="s">
        <v>17</v>
      </c>
      <c r="D9" s="14">
        <v>3</v>
      </c>
      <c r="E9" s="14">
        <v>23</v>
      </c>
      <c r="F9" s="14">
        <v>2</v>
      </c>
      <c r="G9" s="14">
        <v>0</v>
      </c>
      <c r="H9" s="14">
        <v>4</v>
      </c>
      <c r="I9" s="14">
        <v>3</v>
      </c>
      <c r="J9" s="14">
        <v>8</v>
      </c>
      <c r="K9" s="14">
        <v>12</v>
      </c>
      <c r="L9" s="21">
        <f t="shared" si="1"/>
        <v>55</v>
      </c>
      <c r="M9" s="16" t="str">
        <f t="shared" si="3"/>
        <v>11.2%</v>
      </c>
      <c r="N9" s="17" t="str">
        <f t="shared" si="2"/>
        <v>韓国籍
55件
11.2%</v>
      </c>
    </row>
    <row r="10" spans="1:23" s="6" customFormat="1" x14ac:dyDescent="0.15">
      <c r="B10" s="13" t="s">
        <v>18</v>
      </c>
      <c r="C10" s="13" t="s">
        <v>18</v>
      </c>
      <c r="D10" s="14">
        <v>0</v>
      </c>
      <c r="E10" s="14">
        <v>2</v>
      </c>
      <c r="F10" s="14">
        <v>1</v>
      </c>
      <c r="G10" s="14">
        <v>0</v>
      </c>
      <c r="H10" s="14">
        <v>0</v>
      </c>
      <c r="I10" s="14">
        <v>0</v>
      </c>
      <c r="J10" s="14">
        <v>0</v>
      </c>
      <c r="K10" s="14">
        <v>1</v>
      </c>
      <c r="L10" s="22">
        <f t="shared" si="1"/>
        <v>4</v>
      </c>
      <c r="M10" s="16" t="str">
        <f t="shared" si="3"/>
        <v>0.8%</v>
      </c>
      <c r="N10" s="17" t="str">
        <f t="shared" si="2"/>
        <v>インド国籍
4件
0.8%</v>
      </c>
    </row>
    <row r="11" spans="1:23" s="6" customFormat="1" x14ac:dyDescent="0.15">
      <c r="B11" s="13" t="s">
        <v>19</v>
      </c>
      <c r="C11" s="13" t="s">
        <v>19</v>
      </c>
      <c r="D11" s="14">
        <v>2</v>
      </c>
      <c r="E11" s="14">
        <v>1</v>
      </c>
      <c r="F11" s="14">
        <v>4</v>
      </c>
      <c r="G11" s="14">
        <v>2</v>
      </c>
      <c r="H11" s="14">
        <v>1</v>
      </c>
      <c r="I11" s="14">
        <v>2</v>
      </c>
      <c r="J11" s="14">
        <v>0</v>
      </c>
      <c r="K11" s="14">
        <v>0</v>
      </c>
      <c r="L11" s="23">
        <f t="shared" si="1"/>
        <v>12</v>
      </c>
      <c r="M11" s="16" t="str">
        <f t="shared" si="3"/>
        <v>2.4%</v>
      </c>
      <c r="N11" s="17" t="str">
        <f>B11&amp;CHAR(10)&amp;TEXT(L11,"#,##0")&amp;"件"&amp;CHAR(10)&amp;M11</f>
        <v>その他
12件
2.4%</v>
      </c>
    </row>
    <row r="12" spans="1:23" s="6" customFormat="1" x14ac:dyDescent="0.15">
      <c r="B12" s="13"/>
      <c r="C12" s="13"/>
      <c r="D12" s="14"/>
      <c r="E12" s="14"/>
      <c r="F12" s="14"/>
      <c r="G12" s="14"/>
      <c r="H12" s="14"/>
      <c r="I12" s="14"/>
      <c r="J12" s="14"/>
      <c r="K12" s="14"/>
      <c r="L12" s="24"/>
      <c r="M12" s="16"/>
      <c r="N12" s="17"/>
    </row>
    <row r="13" spans="1:23" s="6" customFormat="1" x14ac:dyDescent="0.15">
      <c r="B13" s="13"/>
      <c r="C13" s="13"/>
      <c r="D13" s="14"/>
      <c r="E13" s="14"/>
      <c r="F13" s="14"/>
      <c r="G13" s="14"/>
      <c r="H13" s="14"/>
      <c r="I13" s="14"/>
      <c r="J13" s="14"/>
      <c r="K13" s="14"/>
      <c r="L13" s="24"/>
      <c r="M13" s="16"/>
      <c r="N13" s="17"/>
    </row>
    <row r="14" spans="1:23" s="6" customFormat="1" x14ac:dyDescent="0.15">
      <c r="B14" s="13"/>
      <c r="C14" s="13"/>
      <c r="D14" s="14"/>
      <c r="E14" s="14"/>
      <c r="F14" s="14"/>
      <c r="G14" s="14"/>
      <c r="H14" s="14"/>
      <c r="I14" s="14"/>
      <c r="J14" s="14"/>
      <c r="K14" s="14"/>
      <c r="L14" s="24"/>
      <c r="M14" s="16"/>
      <c r="N14" s="17"/>
    </row>
    <row r="15" spans="1:23" s="6" customFormat="1" x14ac:dyDescent="0.15"/>
    <row r="16" spans="1:23" s="6" customFormat="1" x14ac:dyDescent="0.15">
      <c r="B16" s="2"/>
      <c r="C16" s="2"/>
      <c r="D16" s="4"/>
      <c r="E16" s="4" t="s">
        <v>21</v>
      </c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W16" s="4"/>
    </row>
    <row r="17" spans="2:24" s="6" customFormat="1" x14ac:dyDescent="0.15">
      <c r="C17" s="25" t="str">
        <f ca="1">RIGHT(CELL("filename",A1),LEN(CELL("filename",A1))-FIND("]",CELL("filename",A1)))</f>
        <v>1-5-30図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W17" s="4"/>
    </row>
    <row r="18" spans="2:24" s="6" customFormat="1" ht="21" x14ac:dyDescent="0.15">
      <c r="C18" s="26" t="s">
        <v>20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W18" s="4"/>
    </row>
    <row r="19" spans="2:24" s="6" customFormat="1" x14ac:dyDescent="0.15">
      <c r="B19" s="2"/>
      <c r="C19" s="2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4" s="6" customFormat="1" x14ac:dyDescent="0.15">
      <c r="B20" s="2"/>
      <c r="C20" s="2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4" s="6" customFormat="1" x14ac:dyDescent="0.15">
      <c r="B21" s="2"/>
      <c r="C21" s="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4" s="6" customFormat="1" x14ac:dyDescent="0.15">
      <c r="B22" s="2"/>
      <c r="C22" s="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4" s="6" customFormat="1" x14ac:dyDescent="0.15">
      <c r="B23" s="2"/>
      <c r="C23" s="2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4" s="6" customFormat="1" x14ac:dyDescent="0.15">
      <c r="B24" s="2"/>
      <c r="C24" s="2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4" s="6" customFormat="1" x14ac:dyDescent="0.15">
      <c r="B25" s="2"/>
      <c r="C25" s="2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4" s="6" customFormat="1" x14ac:dyDescent="0.15">
      <c r="B26" s="2"/>
      <c r="C26" s="2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4" s="6" customFormat="1" x14ac:dyDescent="0.15">
      <c r="B27" s="2"/>
      <c r="C27" s="2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4" s="6" customFormat="1" x14ac:dyDescent="0.15">
      <c r="B28" s="2"/>
      <c r="C28" s="2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4" s="6" customFormat="1" x14ac:dyDescent="0.15">
      <c r="B29" s="2"/>
      <c r="C29" s="2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4" s="6" customFormat="1" x14ac:dyDescent="0.15">
      <c r="B30" s="2"/>
      <c r="C30" s="2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spans="2:24" s="6" customFormat="1" x14ac:dyDescent="0.15">
      <c r="B31" s="2"/>
      <c r="C31" s="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27"/>
    </row>
    <row r="32" spans="2:24" s="6" customFormat="1" x14ac:dyDescent="0.15">
      <c r="B32" s="2"/>
      <c r="C32" s="2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s="6" customFormat="1" x14ac:dyDescent="0.15">
      <c r="A33" s="4"/>
      <c r="B33" s="2"/>
      <c r="C33" s="2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s="6" customFormat="1" x14ac:dyDescent="0.15">
      <c r="A34" s="4"/>
      <c r="B34" s="2"/>
      <c r="C34" s="2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s="6" customFormat="1" x14ac:dyDescent="0.15">
      <c r="A35" s="4"/>
      <c r="B35" s="2"/>
      <c r="C35" s="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s="6" customFormat="1" x14ac:dyDescent="0.15">
      <c r="A36" s="4"/>
      <c r="B36" s="2"/>
      <c r="C36" s="2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s="6" customFormat="1" x14ac:dyDescent="0.15">
      <c r="A37" s="4"/>
      <c r="B37" s="2"/>
      <c r="C37" s="2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spans="1:24" s="6" customFormat="1" x14ac:dyDescent="0.15">
      <c r="A38" s="4"/>
      <c r="B38" s="2"/>
      <c r="C38" s="2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spans="1:24" s="6" customFormat="1" x14ac:dyDescent="0.15">
      <c r="A39" s="4"/>
      <c r="B39" s="2"/>
      <c r="C39" s="2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spans="1:24" s="6" customFormat="1" x14ac:dyDescent="0.15">
      <c r="A40" s="4"/>
      <c r="B40" s="2"/>
      <c r="C40" s="2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spans="1:24" s="6" customFormat="1" x14ac:dyDescent="0.15">
      <c r="A41" s="4"/>
      <c r="B41" s="2"/>
      <c r="C41" s="2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spans="1:24" s="6" customFormat="1" x14ac:dyDescent="0.15">
      <c r="A42" s="4"/>
      <c r="B42" s="2"/>
      <c r="C42" s="2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spans="1:24" s="6" customFormat="1" x14ac:dyDescent="0.15">
      <c r="A43" s="4"/>
      <c r="B43" s="2"/>
      <c r="C43" s="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spans="1:24" s="6" customFormat="1" x14ac:dyDescent="0.15">
      <c r="A44" s="4"/>
      <c r="B44" s="2"/>
      <c r="C44" s="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spans="1:24" s="6" customFormat="1" x14ac:dyDescent="0.15">
      <c r="A45" s="4"/>
      <c r="B45" s="2"/>
      <c r="C45" s="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spans="1:24" s="6" customFormat="1" x14ac:dyDescent="0.15">
      <c r="A46" s="4"/>
      <c r="B46" s="2"/>
      <c r="C46" s="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spans="1:24" s="6" customFormat="1" x14ac:dyDescent="0.15">
      <c r="A47" s="4"/>
      <c r="B47" s="2"/>
      <c r="C47" s="2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spans="1:24" s="6" customFormat="1" x14ac:dyDescent="0.15">
      <c r="A48" s="4"/>
      <c r="B48" s="2"/>
      <c r="C48" s="2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spans="24:36" x14ac:dyDescent="0.15"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</row>
    <row r="50" spans="24:36" x14ac:dyDescent="0.15"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</row>
    <row r="51" spans="24:36" x14ac:dyDescent="0.15"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</row>
    <row r="52" spans="24:36" x14ac:dyDescent="0.15"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</row>
    <row r="53" spans="24:36" x14ac:dyDescent="0.15"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</row>
    <row r="54" spans="24:36" x14ac:dyDescent="0.15"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</row>
    <row r="55" spans="24:36" x14ac:dyDescent="0.15"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</row>
    <row r="56" spans="24:36" x14ac:dyDescent="0.15"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</row>
    <row r="57" spans="24:36" x14ac:dyDescent="0.15"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</row>
    <row r="58" spans="24:36" x14ac:dyDescent="0.15"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</row>
    <row r="59" spans="24:36" x14ac:dyDescent="0.15"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</row>
    <row r="60" spans="24:36" x14ac:dyDescent="0.15"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</row>
    <row r="61" spans="24:36" x14ac:dyDescent="0.15"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</row>
    <row r="62" spans="24:36" x14ac:dyDescent="0.15"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</row>
    <row r="63" spans="24:36" x14ac:dyDescent="0.15"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</row>
    <row r="64" spans="24:36" x14ac:dyDescent="0.15"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24:36" x14ac:dyDescent="0.15"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24:36" x14ac:dyDescent="0.15"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24:36" x14ac:dyDescent="0.15"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</row>
    <row r="68" spans="24:36" x14ac:dyDescent="0.15"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</sheetData>
  <mergeCells count="2">
    <mergeCell ref="D1:K1"/>
    <mergeCell ref="D2:K2"/>
  </mergeCells>
  <phoneticPr fontId="6"/>
  <conditionalFormatting sqref="B1">
    <cfRule type="cellIs" dxfId="10" priority="5" operator="equal">
      <formula>"インド"</formula>
    </cfRule>
    <cfRule type="cellIs" dxfId="9" priority="6" operator="equal">
      <formula>"台湾等"</formula>
    </cfRule>
    <cfRule type="cellIs" dxfId="8" priority="7" operator="equal">
      <formula>"韓国"</formula>
    </cfRule>
    <cfRule type="cellIs" dxfId="7" priority="8" operator="equal">
      <formula>"中国"</formula>
    </cfRule>
    <cfRule type="cellIs" dxfId="6" priority="9" operator="equal">
      <formula>"欧州"</formula>
    </cfRule>
    <cfRule type="cellIs" dxfId="5" priority="10" operator="equal">
      <formula>"米国"</formula>
    </cfRule>
    <cfRule type="cellIs" dxfId="4" priority="11" operator="equal">
      <formula>"日本"</formula>
    </cfRule>
  </conditionalFormatting>
  <conditionalFormatting sqref="C1">
    <cfRule type="cellIs" dxfId="3" priority="1" operator="equal">
      <formula>"ファミリー"</formula>
    </cfRule>
    <cfRule type="cellIs" dxfId="2" priority="2" operator="equal">
      <formula>"登録"</formula>
    </cfRule>
    <cfRule type="cellIs" dxfId="1" priority="3" operator="equal">
      <formula>"出願"</formula>
    </cfRule>
    <cfRule type="cellIs" dxfId="0" priority="4" operator="equal">
      <formula>"PCT"</formula>
    </cfRule>
  </conditionalFormatting>
  <dataValidations count="2">
    <dataValidation type="list" allowBlank="1" showInputMessage="1" showErrorMessage="1" sqref="B1">
      <formula1>"日本,米国,欧州,中国,韓国,インド,日米欧中韓印"</formula1>
    </dataValidation>
    <dataValidation type="list" allowBlank="1" showInputMessage="1" showErrorMessage="1" sqref="C1">
      <formula1>"PCT出願,出願,登録,ファミリー"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1-5-30図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2020-07-30T08:15:45Z</dcterms:created>
  <dcterms:modified xsi:type="dcterms:W3CDTF">2020-08-06T06:48:17Z</dcterms:modified>
</cp:coreProperties>
</file>