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860" yWindow="-15" windowWidth="13920" windowHeight="13725" firstSheet="2" activeTab="2"/>
  </bookViews>
  <sheets>
    <sheet name="統4_2.(1)" sheetId="4" state="hidden" r:id="rId1"/>
    <sheet name="Sheet1" sheetId="5" state="hidden" r:id="rId2"/>
    <sheet name="図表20◎出願人国籍別出願件数上位５か国・地域 (2014)" sheetId="6" r:id="rId3"/>
  </sheets>
  <definedNames>
    <definedName name="_xlnm._FilterDatabase" localSheetId="0" hidden="1">'統4_2.(1)'!$D$64:$J$116</definedName>
    <definedName name="_xlnm.Print_Area" localSheetId="0">'統4_2.(1)'!$A$1:$K$175</definedName>
  </definedNames>
  <calcPr calcId="145621"/>
</workbook>
</file>

<file path=xl/calcChain.xml><?xml version="1.0" encoding="utf-8"?>
<calcChain xmlns="http://schemas.openxmlformats.org/spreadsheetml/2006/main">
  <c r="D39" i="5" l="1"/>
  <c r="C39" i="5"/>
  <c r="J37" i="4"/>
  <c r="J75" i="4"/>
  <c r="J134" i="4"/>
  <c r="J152" i="4"/>
  <c r="J159" i="4"/>
  <c r="D165" i="4"/>
  <c r="D169" i="4"/>
  <c r="D75" i="4"/>
  <c r="D159" i="4"/>
  <c r="K152" i="4"/>
  <c r="D152" i="4"/>
  <c r="K134" i="4"/>
  <c r="K165" i="4"/>
  <c r="K167" i="4"/>
  <c r="I134" i="4"/>
  <c r="H134" i="4"/>
  <c r="G134" i="4"/>
  <c r="F134" i="4"/>
  <c r="E134" i="4"/>
  <c r="D134" i="4"/>
  <c r="K75" i="4"/>
  <c r="I75" i="4"/>
  <c r="H75" i="4"/>
  <c r="G75" i="4"/>
  <c r="F75" i="4"/>
  <c r="E75" i="4"/>
  <c r="D37" i="4"/>
  <c r="K37" i="4"/>
  <c r="F152" i="4"/>
  <c r="F37" i="4"/>
  <c r="G37" i="4"/>
  <c r="K159" i="4"/>
  <c r="F159" i="4"/>
  <c r="I37" i="4"/>
  <c r="I159" i="4"/>
  <c r="I152" i="4"/>
  <c r="E37" i="4"/>
  <c r="E152" i="4"/>
  <c r="E159" i="4"/>
  <c r="G159" i="4"/>
  <c r="G152" i="4"/>
  <c r="H37" i="4"/>
  <c r="H152" i="4"/>
  <c r="H159" i="4"/>
  <c r="I165" i="4"/>
  <c r="I167" i="4"/>
  <c r="E165" i="4"/>
  <c r="E167" i="4"/>
  <c r="F165" i="4"/>
  <c r="H165" i="4"/>
  <c r="H167" i="4"/>
  <c r="G165" i="4"/>
  <c r="G167" i="4"/>
  <c r="G171" i="4"/>
  <c r="F167" i="4"/>
  <c r="I171" i="4"/>
  <c r="D167" i="4"/>
  <c r="D171" i="4"/>
  <c r="J165" i="4"/>
  <c r="J167" i="4"/>
  <c r="J171" i="4"/>
  <c r="C152" i="5"/>
  <c r="C154" i="5"/>
  <c r="C158" i="5"/>
  <c r="D152" i="5"/>
  <c r="D154" i="5"/>
</calcChain>
</file>

<file path=xl/sharedStrings.xml><?xml version="1.0" encoding="utf-8"?>
<sst xmlns="http://schemas.openxmlformats.org/spreadsheetml/2006/main" count="669" uniqueCount="339">
  <si>
    <t>オーストリア</t>
  </si>
  <si>
    <t>オランダ</t>
  </si>
  <si>
    <t>メキシコ</t>
  </si>
  <si>
    <t>イスラエル</t>
  </si>
  <si>
    <t>インド</t>
  </si>
  <si>
    <t>スウェーデン</t>
  </si>
  <si>
    <t>アメリカ計</t>
  </si>
  <si>
    <t>スペイン</t>
  </si>
  <si>
    <t>ロシア</t>
  </si>
  <si>
    <t>オセアニア計</t>
  </si>
  <si>
    <t>シンガポール</t>
  </si>
  <si>
    <t>デンマーク</t>
  </si>
  <si>
    <t>ドイツ</t>
  </si>
  <si>
    <t>タイ</t>
  </si>
  <si>
    <t>ハンガリー</t>
  </si>
  <si>
    <t>フランス</t>
  </si>
  <si>
    <t>フィンランド</t>
  </si>
  <si>
    <t>ブルガリア</t>
  </si>
  <si>
    <t>フィリピン</t>
  </si>
  <si>
    <t>ベルギー</t>
  </si>
  <si>
    <t>カナダ</t>
  </si>
  <si>
    <t>ポーランド</t>
  </si>
  <si>
    <t>キューバ</t>
  </si>
  <si>
    <t>ポルトガル</t>
  </si>
  <si>
    <t>モナコ</t>
  </si>
  <si>
    <t>アジア計</t>
  </si>
  <si>
    <t>チリ</t>
  </si>
  <si>
    <t>アイスランド</t>
  </si>
  <si>
    <t>アイルランド</t>
  </si>
  <si>
    <t>バハマ</t>
  </si>
  <si>
    <t>イタリア</t>
  </si>
  <si>
    <t>ヨーロッパ計</t>
  </si>
  <si>
    <t>ブラジル</t>
  </si>
  <si>
    <t>ギリシャ</t>
  </si>
  <si>
    <t>インドネシア</t>
  </si>
  <si>
    <t>スイス</t>
  </si>
  <si>
    <t>アフリカ計</t>
  </si>
  <si>
    <t>バルバドス</t>
  </si>
  <si>
    <t>マルタ</t>
  </si>
  <si>
    <t>エストニア</t>
  </si>
  <si>
    <t>出願件数</t>
    <rPh sb="0" eb="2">
      <t>シュツガン</t>
    </rPh>
    <rPh sb="2" eb="4">
      <t>ケンスウ</t>
    </rPh>
    <phoneticPr fontId="1"/>
  </si>
  <si>
    <t>（外国語書面出願／外国人出願）</t>
    <rPh sb="1" eb="4">
      <t>ガイコクゴ</t>
    </rPh>
    <rPh sb="4" eb="6">
      <t>ショメン</t>
    </rPh>
    <rPh sb="6" eb="8">
      <t>シュツガン</t>
    </rPh>
    <rPh sb="9" eb="12">
      <t>ガイコクジン</t>
    </rPh>
    <rPh sb="12" eb="14">
      <t>シュツガン</t>
    </rPh>
    <phoneticPr fontId="1"/>
  </si>
  <si>
    <t>（外国人出願件数／総出願件数）</t>
    <rPh sb="1" eb="4">
      <t>ガイコクジン</t>
    </rPh>
    <rPh sb="4" eb="6">
      <t>シュツガン</t>
    </rPh>
    <rPh sb="6" eb="8">
      <t>ケンスウ</t>
    </rPh>
    <rPh sb="9" eb="12">
      <t>ソウシュツガン</t>
    </rPh>
    <rPh sb="12" eb="14">
      <t>ケンスウ</t>
    </rPh>
    <phoneticPr fontId="1"/>
  </si>
  <si>
    <t>総出願件数</t>
    <rPh sb="3" eb="5">
      <t>ケンスウ</t>
    </rPh>
    <phoneticPr fontId="1"/>
  </si>
  <si>
    <t>外国人出願件数</t>
    <rPh sb="0" eb="3">
      <t>ガイコクジン</t>
    </rPh>
    <rPh sb="3" eb="5">
      <t>シュツガン</t>
    </rPh>
    <rPh sb="5" eb="7">
      <t>ケンスウ</t>
    </rPh>
    <phoneticPr fontId="1"/>
  </si>
  <si>
    <t>外国人出願に占める
外国語書面出願の割合</t>
    <rPh sb="0" eb="3">
      <t>ガイコクジン</t>
    </rPh>
    <rPh sb="3" eb="5">
      <t>シュツガン</t>
    </rPh>
    <rPh sb="6" eb="7">
      <t>シ</t>
    </rPh>
    <rPh sb="10" eb="13">
      <t>ガイコクゴ</t>
    </rPh>
    <rPh sb="13" eb="15">
      <t>ショメン</t>
    </rPh>
    <rPh sb="15" eb="17">
      <t>シュツガン</t>
    </rPh>
    <rPh sb="18" eb="20">
      <t>ワリアイ</t>
    </rPh>
    <phoneticPr fontId="1"/>
  </si>
  <si>
    <t>総出願に占める
外国人出願の割合</t>
    <rPh sb="0" eb="3">
      <t>ソウシュツガン</t>
    </rPh>
    <rPh sb="4" eb="5">
      <t>シ</t>
    </rPh>
    <rPh sb="8" eb="11">
      <t>ガイコクジン</t>
    </rPh>
    <rPh sb="11" eb="13">
      <t>シュツガン</t>
    </rPh>
    <rPh sb="14" eb="16">
      <t>ワリアイ</t>
    </rPh>
    <phoneticPr fontId="1"/>
  </si>
  <si>
    <t>サウジアラビア</t>
  </si>
  <si>
    <t>レバノン</t>
  </si>
  <si>
    <t>イラン</t>
  </si>
  <si>
    <t>ベトナム</t>
  </si>
  <si>
    <t>カタール</t>
  </si>
  <si>
    <t>クウェート</t>
  </si>
  <si>
    <t>パキスタン</t>
  </si>
  <si>
    <t>マカオ</t>
  </si>
  <si>
    <t>マレーシア</t>
  </si>
  <si>
    <t>ヨルダン</t>
  </si>
  <si>
    <t>クロアチア</t>
  </si>
  <si>
    <t>リヒテンシュタイン</t>
  </si>
  <si>
    <t>アルメニア</t>
  </si>
  <si>
    <t>ウクライナ</t>
  </si>
  <si>
    <t>カザフスタン</t>
  </si>
  <si>
    <t>キプロス</t>
  </si>
  <si>
    <t>ベラルーシ</t>
  </si>
  <si>
    <t>リトアニア</t>
  </si>
  <si>
    <t>ルーマニア</t>
  </si>
  <si>
    <t>モーリシャス</t>
  </si>
  <si>
    <t>エジプト</t>
  </si>
  <si>
    <t>チュニジア</t>
  </si>
  <si>
    <t>モロッコ</t>
  </si>
  <si>
    <t>ウルグアイ</t>
  </si>
  <si>
    <t>コロンビア</t>
  </si>
  <si>
    <t>ジャマイカ</t>
  </si>
  <si>
    <t>ペルー</t>
  </si>
  <si>
    <t>アルゼンチン</t>
  </si>
  <si>
    <t>ベリーズ</t>
  </si>
  <si>
    <t>オーストラリア</t>
  </si>
  <si>
    <t>ニュージーランド</t>
  </si>
  <si>
    <t>サモア</t>
  </si>
  <si>
    <t>パプアニューギニア</t>
  </si>
  <si>
    <t>AE</t>
  </si>
  <si>
    <t>IL</t>
  </si>
  <si>
    <t>IR</t>
  </si>
  <si>
    <t>IN</t>
  </si>
  <si>
    <t>ID</t>
  </si>
  <si>
    <t>VN</t>
  </si>
  <si>
    <t>QA</t>
  </si>
  <si>
    <t>KR</t>
  </si>
  <si>
    <t>KW</t>
  </si>
  <si>
    <t>SA</t>
  </si>
  <si>
    <t>SG</t>
  </si>
  <si>
    <t>LK</t>
  </si>
  <si>
    <t>スリランカ</t>
  </si>
  <si>
    <t>TH</t>
  </si>
  <si>
    <t>TW</t>
  </si>
  <si>
    <t>CN</t>
  </si>
  <si>
    <t>TR</t>
  </si>
  <si>
    <t>PK</t>
  </si>
  <si>
    <t>PH</t>
  </si>
  <si>
    <t>HK</t>
  </si>
  <si>
    <t>MO</t>
  </si>
  <si>
    <t>MY</t>
  </si>
  <si>
    <t>JO</t>
  </si>
  <si>
    <t>LB</t>
  </si>
  <si>
    <t>IS</t>
  </si>
  <si>
    <t>IE</t>
  </si>
  <si>
    <t>AM</t>
  </si>
  <si>
    <t>GB</t>
  </si>
  <si>
    <t>IT</t>
  </si>
  <si>
    <t>UA</t>
  </si>
  <si>
    <t>EE</t>
  </si>
  <si>
    <t>AT</t>
  </si>
  <si>
    <t>NL</t>
  </si>
  <si>
    <t>KZ</t>
  </si>
  <si>
    <t>CY</t>
  </si>
  <si>
    <t>GR</t>
  </si>
  <si>
    <t>HR</t>
  </si>
  <si>
    <t>SM</t>
  </si>
  <si>
    <t>サンマリノ</t>
  </si>
  <si>
    <t>SE</t>
  </si>
  <si>
    <t>SK</t>
  </si>
  <si>
    <t>スロバキア</t>
  </si>
  <si>
    <t>SI</t>
  </si>
  <si>
    <t>スロベニア</t>
  </si>
  <si>
    <t>CZ</t>
  </si>
  <si>
    <t>DK</t>
  </si>
  <si>
    <t>DE</t>
  </si>
  <si>
    <t>NO</t>
  </si>
  <si>
    <t>ノルウェー</t>
  </si>
  <si>
    <t>HU</t>
  </si>
  <si>
    <t>FI</t>
  </si>
  <si>
    <t>FR</t>
  </si>
  <si>
    <t>BG</t>
  </si>
  <si>
    <t>BY</t>
  </si>
  <si>
    <t>BE</t>
  </si>
  <si>
    <t>PL</t>
  </si>
  <si>
    <t>PT</t>
  </si>
  <si>
    <t>MT</t>
  </si>
  <si>
    <t>MC</t>
  </si>
  <si>
    <t>MD</t>
  </si>
  <si>
    <t>モルドバ</t>
  </si>
  <si>
    <t>YU</t>
  </si>
  <si>
    <t>LV</t>
  </si>
  <si>
    <t>ラトビア</t>
  </si>
  <si>
    <t>LT</t>
  </si>
  <si>
    <t>LI</t>
  </si>
  <si>
    <t>RO</t>
  </si>
  <si>
    <t>LU</t>
  </si>
  <si>
    <t>RU</t>
  </si>
  <si>
    <t>SC</t>
  </si>
  <si>
    <t>セーシェル</t>
  </si>
  <si>
    <t>TN</t>
  </si>
  <si>
    <t>MU</t>
  </si>
  <si>
    <t>MA</t>
  </si>
  <si>
    <t>ZA</t>
  </si>
  <si>
    <t>US</t>
  </si>
  <si>
    <t>AR</t>
  </si>
  <si>
    <t>VG</t>
  </si>
  <si>
    <t>UY</t>
  </si>
  <si>
    <t>CA</t>
  </si>
  <si>
    <t>GT</t>
  </si>
  <si>
    <t>グアテマラ</t>
  </si>
  <si>
    <t>KY</t>
  </si>
  <si>
    <t>CO</t>
  </si>
  <si>
    <t>JM</t>
  </si>
  <si>
    <t>CL</t>
  </si>
  <si>
    <t>DO</t>
  </si>
  <si>
    <t>PA</t>
  </si>
  <si>
    <t>BS</t>
  </si>
  <si>
    <t>BM</t>
  </si>
  <si>
    <t>BB</t>
  </si>
  <si>
    <t>BR</t>
  </si>
  <si>
    <t>BZ</t>
  </si>
  <si>
    <t>PE</t>
  </si>
  <si>
    <t>MX</t>
  </si>
  <si>
    <t>AU</t>
  </si>
  <si>
    <t>WS</t>
  </si>
  <si>
    <t>NZ</t>
  </si>
  <si>
    <t>PG</t>
  </si>
  <si>
    <t>XX</t>
  </si>
  <si>
    <t>無国籍、その他</t>
    <rPh sb="0" eb="3">
      <t>ムコクセキ</t>
    </rPh>
    <rPh sb="4" eb="7">
      <t>ソノタ</t>
    </rPh>
    <phoneticPr fontId="3"/>
  </si>
  <si>
    <t>ES</t>
  </si>
  <si>
    <t>AN</t>
  </si>
  <si>
    <t>地　域</t>
    <rPh sb="0" eb="1">
      <t>チ</t>
    </rPh>
    <rPh sb="2" eb="3">
      <t>イキ</t>
    </rPh>
    <phoneticPr fontId="1"/>
  </si>
  <si>
    <t>国コード</t>
    <rPh sb="0" eb="1">
      <t>クニ</t>
    </rPh>
    <phoneticPr fontId="1"/>
  </si>
  <si>
    <t>国又は地域名</t>
    <rPh sb="0" eb="2">
      <t>クニマタ</t>
    </rPh>
    <rPh sb="3" eb="6">
      <t>チイキメイ</t>
    </rPh>
    <phoneticPr fontId="1"/>
  </si>
  <si>
    <t>アラブ首長国連邦</t>
    <rPh sb="6" eb="8">
      <t>レンポウ</t>
    </rPh>
    <phoneticPr fontId="1"/>
  </si>
  <si>
    <t>BN</t>
  </si>
  <si>
    <t>ブルネイ</t>
  </si>
  <si>
    <t>中国</t>
  </si>
  <si>
    <t>香港</t>
  </si>
  <si>
    <t>IQ</t>
  </si>
  <si>
    <t>イラク</t>
  </si>
  <si>
    <t>韓国</t>
  </si>
  <si>
    <t>MM</t>
  </si>
  <si>
    <t>ミャンマー</t>
  </si>
  <si>
    <t>MN</t>
  </si>
  <si>
    <t>モンゴル</t>
  </si>
  <si>
    <t>SY</t>
  </si>
  <si>
    <t>シリア</t>
  </si>
  <si>
    <t>台湾</t>
  </si>
  <si>
    <t>AG</t>
  </si>
  <si>
    <t>バーミューダ</t>
  </si>
  <si>
    <t>BO</t>
  </si>
  <si>
    <t>ボリビア</t>
  </si>
  <si>
    <t>ケイマン諸島</t>
    <rPh sb="4" eb="6">
      <t>ショトウ</t>
    </rPh>
    <phoneticPr fontId="2"/>
  </si>
  <si>
    <t>TT</t>
  </si>
  <si>
    <t>トリニダード・トバゴ</t>
  </si>
  <si>
    <t>米国</t>
  </si>
  <si>
    <t>英領バージン諸島</t>
    <rPh sb="0" eb="1">
      <t>エイ</t>
    </rPh>
    <rPh sb="1" eb="2">
      <t>リョウ</t>
    </rPh>
    <rPh sb="6" eb="8">
      <t>ショトウ</t>
    </rPh>
    <phoneticPr fontId="2"/>
  </si>
  <si>
    <t>CS</t>
  </si>
  <si>
    <t>英国</t>
  </si>
  <si>
    <t>GI</t>
  </si>
  <si>
    <t>ジブラルタル</t>
  </si>
  <si>
    <t>JE</t>
  </si>
  <si>
    <t>ジャージー島</t>
    <rPh sb="5" eb="6">
      <t>シマ</t>
    </rPh>
    <phoneticPr fontId="2"/>
  </si>
  <si>
    <t>RS</t>
  </si>
  <si>
    <t>セルビア</t>
  </si>
  <si>
    <t>旧セルビア・モンテネグロ</t>
    <rPh sb="0" eb="1">
      <t>キュウ</t>
    </rPh>
    <phoneticPr fontId="1"/>
  </si>
  <si>
    <t>EG</t>
  </si>
  <si>
    <t>LR</t>
  </si>
  <si>
    <t>リベリア</t>
  </si>
  <si>
    <t>南アフリカ</t>
  </si>
  <si>
    <t>FJ</t>
  </si>
  <si>
    <t>フィジー</t>
  </si>
  <si>
    <t>VU</t>
  </si>
  <si>
    <t>バヌアツ</t>
  </si>
  <si>
    <t>内国人出願件数</t>
    <rPh sb="0" eb="1">
      <t>ナイ</t>
    </rPh>
    <rPh sb="1" eb="3">
      <t>コクジン</t>
    </rPh>
    <rPh sb="3" eb="5">
      <t>シュツガン</t>
    </rPh>
    <rPh sb="5" eb="7">
      <t>ケンスウ</t>
    </rPh>
    <phoneticPr fontId="1"/>
  </si>
  <si>
    <t>商標</t>
    <rPh sb="0" eb="1">
      <t>ショウ</t>
    </rPh>
    <rPh sb="1" eb="2">
      <t>ヒョウ</t>
    </rPh>
    <phoneticPr fontId="1"/>
  </si>
  <si>
    <t xml:space="preserve">（内）
　ＰＣＴ出願
</t>
    <rPh sb="1" eb="2">
      <t>ウチ</t>
    </rPh>
    <rPh sb="8" eb="10">
      <t>シュツガン</t>
    </rPh>
    <phoneticPr fontId="1"/>
  </si>
  <si>
    <t>（内）
　外国語書
　面出願</t>
    <rPh sb="1" eb="2">
      <t>ウチ</t>
    </rPh>
    <rPh sb="5" eb="6">
      <t>ガイ</t>
    </rPh>
    <rPh sb="6" eb="7">
      <t>コク</t>
    </rPh>
    <rPh sb="7" eb="8">
      <t>ゴ</t>
    </rPh>
    <rPh sb="8" eb="9">
      <t>ショ</t>
    </rPh>
    <rPh sb="11" eb="12">
      <t>メン</t>
    </rPh>
    <rPh sb="12" eb="14">
      <t>シュツガン</t>
    </rPh>
    <phoneticPr fontId="1"/>
  </si>
  <si>
    <t>（内）
　国際商標
　登録出願　</t>
    <rPh sb="1" eb="2">
      <t>ウチ</t>
    </rPh>
    <rPh sb="5" eb="7">
      <t>コクサイ</t>
    </rPh>
    <rPh sb="7" eb="9">
      <t>ショウヒョウ</t>
    </rPh>
    <rPh sb="13" eb="14">
      <t>デ</t>
    </rPh>
    <rPh sb="14" eb="15">
      <t>ネガイ</t>
    </rPh>
    <phoneticPr fontId="1"/>
  </si>
  <si>
    <t>ガーンジー島</t>
    <rPh sb="5" eb="6">
      <t>シマ</t>
    </rPh>
    <phoneticPr fontId="1"/>
  </si>
  <si>
    <t>BD</t>
  </si>
  <si>
    <t>バングラデシュ</t>
  </si>
  <si>
    <t>KM</t>
  </si>
  <si>
    <t>コモロ</t>
  </si>
  <si>
    <t>SN</t>
  </si>
  <si>
    <t>セネガル</t>
  </si>
  <si>
    <t>NG</t>
  </si>
  <si>
    <t>ナイジェリア</t>
  </si>
  <si>
    <t>マケドニア旧ユーゴスラビア共和国</t>
    <rPh sb="5" eb="6">
      <t>キュウ</t>
    </rPh>
    <rPh sb="13" eb="16">
      <t>キョウワコク</t>
    </rPh>
    <phoneticPr fontId="1"/>
  </si>
  <si>
    <t>旧オランダ領アンティル</t>
    <rPh sb="0" eb="1">
      <t>キュウ</t>
    </rPh>
    <rPh sb="5" eb="6">
      <t>リョウ</t>
    </rPh>
    <phoneticPr fontId="2"/>
  </si>
  <si>
    <t>旧チェコ・スロバキア</t>
    <rPh sb="0" eb="1">
      <t>キュウ</t>
    </rPh>
    <phoneticPr fontId="1"/>
  </si>
  <si>
    <t>２．主要国・地域の外国人出願の内訳表</t>
    <phoneticPr fontId="1"/>
  </si>
  <si>
    <t>特許</t>
    <phoneticPr fontId="1"/>
  </si>
  <si>
    <t>実用新案</t>
    <phoneticPr fontId="1"/>
  </si>
  <si>
    <t>意匠</t>
    <phoneticPr fontId="1"/>
  </si>
  <si>
    <t>ア　　ジ　　ア　</t>
    <phoneticPr fontId="1"/>
  </si>
  <si>
    <t>BH</t>
    <phoneticPr fontId="1"/>
  </si>
  <si>
    <t>バーレーン</t>
    <phoneticPr fontId="1"/>
  </si>
  <si>
    <t>KH</t>
    <phoneticPr fontId="1"/>
  </si>
  <si>
    <t>カンボジア</t>
    <phoneticPr fontId="1"/>
  </si>
  <si>
    <t>トルコ</t>
    <phoneticPr fontId="1"/>
  </si>
  <si>
    <t>ア　メ　リ　カ</t>
    <phoneticPr fontId="1"/>
  </si>
  <si>
    <t>アンティグア・バーブーダ</t>
    <phoneticPr fontId="1"/>
  </si>
  <si>
    <t>CR</t>
    <phoneticPr fontId="1"/>
  </si>
  <si>
    <t>コスタリカ</t>
    <phoneticPr fontId="1"/>
  </si>
  <si>
    <t>CU</t>
    <phoneticPr fontId="1"/>
  </si>
  <si>
    <t>CW</t>
    <phoneticPr fontId="1"/>
  </si>
  <si>
    <t>キュラソー</t>
    <phoneticPr fontId="1"/>
  </si>
  <si>
    <t>DM</t>
    <phoneticPr fontId="1"/>
  </si>
  <si>
    <t>ドミニカ</t>
    <phoneticPr fontId="1"/>
  </si>
  <si>
    <t>ドミニカ共和国</t>
    <phoneticPr fontId="1"/>
  </si>
  <si>
    <t>EC</t>
    <phoneticPr fontId="1"/>
  </si>
  <si>
    <t>エクアドル</t>
    <phoneticPr fontId="1"/>
  </si>
  <si>
    <t>VC</t>
    <phoneticPr fontId="1"/>
  </si>
  <si>
    <t>セントビンセント</t>
    <phoneticPr fontId="1"/>
  </si>
  <si>
    <t>VE</t>
    <phoneticPr fontId="1"/>
  </si>
  <si>
    <t>ベネズエラ</t>
    <phoneticPr fontId="1"/>
  </si>
  <si>
    <t>ヨ ー ロ ッ パ</t>
    <phoneticPr fontId="1"/>
  </si>
  <si>
    <t>AD</t>
    <phoneticPr fontId="1"/>
  </si>
  <si>
    <t>アンドラ</t>
    <phoneticPr fontId="1"/>
  </si>
  <si>
    <t>AL</t>
    <phoneticPr fontId="1"/>
  </si>
  <si>
    <t>アルバニア</t>
    <phoneticPr fontId="1"/>
  </si>
  <si>
    <t>AZ</t>
    <phoneticPr fontId="1"/>
  </si>
  <si>
    <t>アゼルバイジャン</t>
    <phoneticPr fontId="1"/>
  </si>
  <si>
    <t>CH</t>
    <phoneticPr fontId="1"/>
  </si>
  <si>
    <t>GE</t>
    <phoneticPr fontId="1"/>
  </si>
  <si>
    <t>グルジア</t>
    <phoneticPr fontId="1"/>
  </si>
  <si>
    <t>GG</t>
    <phoneticPr fontId="1"/>
  </si>
  <si>
    <t>ルクセンブルク</t>
    <phoneticPr fontId="1"/>
  </si>
  <si>
    <t>ME</t>
    <phoneticPr fontId="1"/>
  </si>
  <si>
    <t>モンテネグロ</t>
    <phoneticPr fontId="1"/>
  </si>
  <si>
    <t>MK</t>
    <phoneticPr fontId="1"/>
  </si>
  <si>
    <t>UZ</t>
    <phoneticPr fontId="1"/>
  </si>
  <si>
    <t>ウズベキスタン</t>
    <phoneticPr fontId="1"/>
  </si>
  <si>
    <t>VA</t>
    <phoneticPr fontId="1"/>
  </si>
  <si>
    <t>バチカン</t>
    <phoneticPr fontId="1"/>
  </si>
  <si>
    <t>ア　フ　リ　カ</t>
    <phoneticPr fontId="1"/>
  </si>
  <si>
    <t>AO</t>
    <phoneticPr fontId="1"/>
  </si>
  <si>
    <t>アンゴラ</t>
    <phoneticPr fontId="1"/>
  </si>
  <si>
    <t>BW</t>
    <phoneticPr fontId="1"/>
  </si>
  <si>
    <t>ボツワナ</t>
    <phoneticPr fontId="1"/>
  </si>
  <si>
    <t>KE</t>
    <phoneticPr fontId="1"/>
  </si>
  <si>
    <t>ケニア</t>
    <phoneticPr fontId="1"/>
  </si>
  <si>
    <t>MG</t>
    <phoneticPr fontId="1"/>
  </si>
  <si>
    <t>マダガスカル</t>
    <phoneticPr fontId="1"/>
  </si>
  <si>
    <t>UG</t>
    <phoneticPr fontId="1"/>
  </si>
  <si>
    <t>ウガンダ</t>
    <phoneticPr fontId="1"/>
  </si>
  <si>
    <t>オセアニア</t>
    <phoneticPr fontId="1"/>
  </si>
  <si>
    <t>その他</t>
    <phoneticPr fontId="1"/>
  </si>
  <si>
    <t>特許</t>
    <phoneticPr fontId="1"/>
  </si>
  <si>
    <t>実用新案</t>
    <phoneticPr fontId="1"/>
  </si>
  <si>
    <t>意匠</t>
    <phoneticPr fontId="1"/>
  </si>
  <si>
    <t>注:</t>
    <phoneticPr fontId="1"/>
  </si>
  <si>
    <t>問い合わせ先：審査業務課、出願課国際出願室、出願課国際商標出願室</t>
    <rPh sb="0" eb="3">
      <t>トイア</t>
    </rPh>
    <rPh sb="5" eb="6">
      <t>サキ</t>
    </rPh>
    <rPh sb="7" eb="9">
      <t>シンサ</t>
    </rPh>
    <rPh sb="9" eb="12">
      <t>ギョウムカ</t>
    </rPh>
    <rPh sb="13" eb="16">
      <t>シュツガンカ</t>
    </rPh>
    <rPh sb="16" eb="18">
      <t>コクサイ</t>
    </rPh>
    <rPh sb="18" eb="20">
      <t>シュツガン</t>
    </rPh>
    <rPh sb="20" eb="21">
      <t>シツ</t>
    </rPh>
    <rPh sb="22" eb="24">
      <t>シュツガン</t>
    </rPh>
    <rPh sb="24" eb="25">
      <t>カ</t>
    </rPh>
    <rPh sb="25" eb="27">
      <t>コクサイ</t>
    </rPh>
    <rPh sb="27" eb="29">
      <t>ショウヒョウ</t>
    </rPh>
    <rPh sb="29" eb="31">
      <t>シュツガン</t>
    </rPh>
    <rPh sb="31" eb="32">
      <t>シツ</t>
    </rPh>
    <phoneticPr fontId="1"/>
  </si>
  <si>
    <t>チェコ</t>
    <phoneticPr fontId="1"/>
  </si>
  <si>
    <t>KN</t>
    <phoneticPr fontId="1"/>
  </si>
  <si>
    <t>セントクリストファー</t>
    <phoneticPr fontId="1"/>
  </si>
  <si>
    <t>（１）日本における2014年の国籍別出願件数表</t>
    <phoneticPr fontId="1"/>
  </si>
  <si>
    <t>表中のＰＣＴ出願の数字は、２０１４年に日本国に国内移行した出願を示す。</t>
    <phoneticPr fontId="1"/>
  </si>
  <si>
    <t>LC</t>
    <phoneticPr fontId="1"/>
  </si>
  <si>
    <t>パナマ</t>
    <phoneticPr fontId="1"/>
  </si>
  <si>
    <t>セントルシア</t>
    <phoneticPr fontId="1"/>
  </si>
  <si>
    <t>PR</t>
  </si>
  <si>
    <t>プエルトリコ</t>
    <phoneticPr fontId="1"/>
  </si>
  <si>
    <t>CI</t>
  </si>
  <si>
    <t>コートジボワール</t>
    <phoneticPr fontId="1"/>
  </si>
  <si>
    <t>ET</t>
  </si>
  <si>
    <t>エチオピア</t>
    <phoneticPr fontId="1"/>
  </si>
  <si>
    <t>台湾</t>
    <phoneticPr fontId="2"/>
  </si>
  <si>
    <t>日本</t>
    <rPh sb="0" eb="2">
      <t>ニホン</t>
    </rPh>
    <phoneticPr fontId="2"/>
  </si>
  <si>
    <t>Number of Applications</t>
    <phoneticPr fontId="2"/>
  </si>
  <si>
    <r>
      <t xml:space="preserve">（内）
　ＰＣＴ国際出願
</t>
    </r>
    <r>
      <rPr>
        <sz val="9"/>
        <rFont val="ＭＳ Ｐゴシック"/>
        <family val="3"/>
        <charset val="128"/>
      </rPr>
      <t>(Included)
PCT International Applications</t>
    </r>
    <rPh sb="1" eb="2">
      <t>ウチ</t>
    </rPh>
    <rPh sb="8" eb="10">
      <t>コクサイ</t>
    </rPh>
    <rPh sb="10" eb="12">
      <t>シュツガン</t>
    </rPh>
    <phoneticPr fontId="1"/>
  </si>
  <si>
    <t>台湾
Taiwan</t>
    <phoneticPr fontId="2"/>
  </si>
  <si>
    <r>
      <t>ドイツ
G</t>
    </r>
    <r>
      <rPr>
        <sz val="11"/>
        <rFont val="ＭＳ Ｐゴシック"/>
        <family val="3"/>
        <charset val="128"/>
      </rPr>
      <t>ermany</t>
    </r>
    <phoneticPr fontId="2"/>
  </si>
  <si>
    <r>
      <t>韓国
R</t>
    </r>
    <r>
      <rPr>
        <sz val="11"/>
        <rFont val="ＭＳ Ｐゴシック"/>
        <family val="3"/>
        <charset val="128"/>
      </rPr>
      <t>epublic of Korea</t>
    </r>
    <phoneticPr fontId="2"/>
  </si>
  <si>
    <t>その他の外国
Others</t>
    <rPh sb="2" eb="3">
      <t>タ</t>
    </rPh>
    <rPh sb="4" eb="6">
      <t>ガイコク</t>
    </rPh>
    <phoneticPr fontId="2"/>
  </si>
  <si>
    <t>図表20 ◎ 出願人国籍別出願件数上位５か国・地域 (2014)</t>
    <phoneticPr fontId="13"/>
  </si>
  <si>
    <t>（備考）表中のPCT国際出願の数字は、2014年に日本国に国内移行した出願を示す。</t>
  </si>
  <si>
    <r>
      <t xml:space="preserve">米国
</t>
    </r>
    <r>
      <rPr>
        <sz val="11"/>
        <rFont val="ＭＳ Ｐゴシック"/>
        <family val="3"/>
        <charset val="128"/>
      </rPr>
      <t>United States of America</t>
    </r>
    <phoneticPr fontId="2"/>
  </si>
  <si>
    <t>中国
China</t>
    <phoneticPr fontId="2"/>
  </si>
  <si>
    <t>Chart 20 : Number of Utility Model Applications by Country of Origin of Applicant
(top 5 Countries/Regions)(2014)</t>
    <phoneticPr fontId="2"/>
  </si>
  <si>
    <t>(Note) The number of PCT international applications represents those which 
entered the national phase.</t>
    <phoneticPr fontId="2"/>
  </si>
  <si>
    <t>総　出　願　件　数
Total Number of 
Applications</t>
    <rPh sb="0" eb="1">
      <t>ソウ</t>
    </rPh>
    <rPh sb="2" eb="3">
      <t>デ</t>
    </rPh>
    <rPh sb="4" eb="5">
      <t>ネガイ</t>
    </rPh>
    <rPh sb="6" eb="7">
      <t>ケン</t>
    </rPh>
    <rPh sb="8" eb="9">
      <t>スウ</t>
    </rPh>
    <phoneticPr fontId="2"/>
  </si>
  <si>
    <r>
      <t>実用新案
U</t>
    </r>
    <r>
      <rPr>
        <sz val="11"/>
        <rFont val="ＭＳ Ｐゴシック"/>
        <family val="3"/>
        <charset val="128"/>
      </rPr>
      <t>tility Models</t>
    </r>
    <phoneticPr fontId="1"/>
  </si>
  <si>
    <t>内　国　人　出　願　件　数
Applications filed by Japanese applicants</t>
    <rPh sb="0" eb="1">
      <t>ウチ</t>
    </rPh>
    <rPh sb="2" eb="3">
      <t>クニ</t>
    </rPh>
    <rPh sb="4" eb="5">
      <t>ジン</t>
    </rPh>
    <rPh sb="6" eb="7">
      <t>デ</t>
    </rPh>
    <rPh sb="8" eb="9">
      <t>ネガイ</t>
    </rPh>
    <rPh sb="10" eb="11">
      <t>ケン</t>
    </rPh>
    <rPh sb="12" eb="13">
      <t>スウ</t>
    </rPh>
    <phoneticPr fontId="2"/>
  </si>
  <si>
    <t>外　国　人　出　願　件　数
Applications filed by foreign applications</t>
    <rPh sb="0" eb="1">
      <t>ソト</t>
    </rPh>
    <rPh sb="2" eb="3">
      <t>クニ</t>
    </rPh>
    <rPh sb="4" eb="5">
      <t>ヒト</t>
    </rPh>
    <rPh sb="6" eb="7">
      <t>デ</t>
    </rPh>
    <rPh sb="8" eb="9">
      <t>ネガイ</t>
    </rPh>
    <rPh sb="10" eb="11">
      <t>ケン</t>
    </rPh>
    <rPh sb="12" eb="1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</si>
</sst>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_ 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17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Alignment="1">
      <alignment vertical="center"/>
    </xf>
    <xf numFmtId="9" fontId="5" fillId="0" borderId="15" xfId="0" applyNumberFormat="1" applyFont="1" applyFill="1" applyBorder="1" applyAlignment="1">
      <alignment horizontal="distributed" vertical="center" justifyLastLine="1"/>
    </xf>
    <xf numFmtId="3" fontId="5" fillId="0" borderId="16" xfId="0" applyNumberFormat="1" applyFont="1" applyFill="1" applyBorder="1" applyAlignment="1">
      <alignment horizontal="distributed" vertical="center" wrapText="1" justifyLastLine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distributed" vertical="center" justifyLastLine="1"/>
    </xf>
    <xf numFmtId="9" fontId="5" fillId="0" borderId="19" xfId="0" applyNumberFormat="1" applyFont="1" applyFill="1" applyBorder="1" applyAlignment="1">
      <alignment horizontal="distributed" vertical="center" justifyLastLine="1"/>
    </xf>
    <xf numFmtId="3" fontId="5" fillId="0" borderId="20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left" vertical="center" wrapText="1" justifyLastLine="1"/>
    </xf>
    <xf numFmtId="3" fontId="5" fillId="0" borderId="22" xfId="0" applyNumberFormat="1" applyFont="1" applyFill="1" applyBorder="1" applyAlignment="1">
      <alignment horizontal="left" vertical="center" wrapText="1" justifyLastLine="1"/>
    </xf>
    <xf numFmtId="3" fontId="5" fillId="0" borderId="23" xfId="0" applyNumberFormat="1" applyFont="1" applyFill="1" applyBorder="1" applyAlignment="1">
      <alignment horizontal="left" vertical="center" wrapText="1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12" fillId="0" borderId="12" xfId="0" applyNumberFormat="1" applyFont="1" applyFill="1" applyBorder="1" applyAlignment="1">
      <alignment vertical="center"/>
    </xf>
    <xf numFmtId="0" fontId="12" fillId="0" borderId="11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12" fillId="0" borderId="13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center"/>
    </xf>
    <xf numFmtId="9" fontId="12" fillId="0" borderId="15" xfId="0" applyNumberFormat="1" applyFont="1" applyFill="1" applyBorder="1" applyAlignment="1">
      <alignment horizontal="distributed" vertical="center" justifyLastLine="1"/>
    </xf>
    <xf numFmtId="3" fontId="12" fillId="0" borderId="16" xfId="0" applyNumberFormat="1" applyFont="1" applyFill="1" applyBorder="1" applyAlignment="1">
      <alignment horizontal="distributed" vertical="center" wrapText="1" justifyLastLine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distributed" vertical="center" justifyLastLine="1"/>
    </xf>
    <xf numFmtId="9" fontId="12" fillId="0" borderId="19" xfId="0" applyNumberFormat="1" applyFont="1" applyFill="1" applyBorder="1" applyAlignment="1">
      <alignment horizontal="distributed" vertical="center" justifyLastLine="1"/>
    </xf>
    <xf numFmtId="3" fontId="12" fillId="0" borderId="20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left" vertical="center" wrapText="1" justifyLastLine="1"/>
    </xf>
    <xf numFmtId="3" fontId="12" fillId="0" borderId="22" xfId="0" applyNumberFormat="1" applyFont="1" applyFill="1" applyBorder="1" applyAlignment="1">
      <alignment horizontal="left" vertical="center" wrapText="1" justifyLastLine="1"/>
    </xf>
    <xf numFmtId="3" fontId="12" fillId="0" borderId="23" xfId="0" applyNumberFormat="1" applyFont="1" applyFill="1" applyBorder="1" applyAlignment="1">
      <alignment horizontal="left" vertical="center" wrapText="1" justifyLastLine="1"/>
    </xf>
    <xf numFmtId="0" fontId="12" fillId="0" borderId="24" xfId="0" applyFont="1" applyFill="1" applyBorder="1" applyAlignment="1">
      <alignment horizontal="distributed" vertical="center" justifyLastLine="1"/>
    </xf>
    <xf numFmtId="0" fontId="12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 shrinkToFit="1"/>
    </xf>
    <xf numFmtId="0" fontId="12" fillId="0" borderId="26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3" xfId="0" applyNumberFormat="1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8" fontId="12" fillId="2" borderId="27" xfId="0" applyNumberFormat="1" applyFont="1" applyFill="1" applyBorder="1" applyAlignment="1">
      <alignment horizontal="right" vertical="center"/>
    </xf>
    <xf numFmtId="178" fontId="12" fillId="2" borderId="28" xfId="0" applyNumberFormat="1" applyFont="1" applyFill="1" applyBorder="1" applyAlignment="1">
      <alignment horizontal="right" vertical="center"/>
    </xf>
    <xf numFmtId="178" fontId="12" fillId="2" borderId="29" xfId="0" applyNumberFormat="1" applyFont="1" applyFill="1" applyBorder="1" applyAlignment="1">
      <alignment horizontal="right" vertical="center"/>
    </xf>
    <xf numFmtId="178" fontId="12" fillId="2" borderId="30" xfId="0" applyNumberFormat="1" applyFont="1" applyFill="1" applyBorder="1" applyAlignment="1">
      <alignment horizontal="right" vertical="center"/>
    </xf>
    <xf numFmtId="178" fontId="12" fillId="2" borderId="31" xfId="0" applyNumberFormat="1" applyFont="1" applyFill="1" applyBorder="1" applyAlignment="1">
      <alignment horizontal="right" vertical="center"/>
    </xf>
    <xf numFmtId="177" fontId="12" fillId="2" borderId="29" xfId="0" applyNumberFormat="1" applyFont="1" applyFill="1" applyBorder="1" applyAlignment="1">
      <alignment vertical="center"/>
    </xf>
    <xf numFmtId="178" fontId="12" fillId="2" borderId="32" xfId="0" applyNumberFormat="1" applyFont="1" applyFill="1" applyBorder="1" applyAlignment="1">
      <alignment horizontal="right" vertical="center"/>
    </xf>
    <xf numFmtId="178" fontId="12" fillId="2" borderId="33" xfId="0" applyNumberFormat="1" applyFont="1" applyFill="1" applyBorder="1" applyAlignment="1">
      <alignment horizontal="right" vertical="center"/>
    </xf>
    <xf numFmtId="178" fontId="12" fillId="2" borderId="34" xfId="0" applyNumberFormat="1" applyFont="1" applyFill="1" applyBorder="1" applyAlignment="1">
      <alignment horizontal="right" vertical="center"/>
    </xf>
    <xf numFmtId="178" fontId="12" fillId="2" borderId="35" xfId="0" applyNumberFormat="1" applyFont="1" applyFill="1" applyBorder="1" applyAlignment="1">
      <alignment horizontal="right" vertical="center"/>
    </xf>
    <xf numFmtId="178" fontId="12" fillId="2" borderId="36" xfId="0" applyNumberFormat="1" applyFont="1" applyFill="1" applyBorder="1" applyAlignment="1">
      <alignment horizontal="right" vertical="center"/>
    </xf>
    <xf numFmtId="177" fontId="12" fillId="2" borderId="34" xfId="0" applyNumberFormat="1" applyFont="1" applyFill="1" applyBorder="1" applyAlignment="1">
      <alignment vertical="center"/>
    </xf>
    <xf numFmtId="178" fontId="12" fillId="2" borderId="37" xfId="0" applyNumberFormat="1" applyFont="1" applyFill="1" applyBorder="1" applyAlignment="1">
      <alignment horizontal="right" vertical="center"/>
    </xf>
    <xf numFmtId="178" fontId="12" fillId="2" borderId="38" xfId="0" applyNumberFormat="1" applyFont="1" applyFill="1" applyBorder="1" applyAlignment="1">
      <alignment horizontal="right" vertical="center"/>
    </xf>
    <xf numFmtId="178" fontId="12" fillId="2" borderId="39" xfId="0" applyNumberFormat="1" applyFont="1" applyFill="1" applyBorder="1" applyAlignment="1">
      <alignment horizontal="right" vertical="center"/>
    </xf>
    <xf numFmtId="178" fontId="12" fillId="2" borderId="40" xfId="0" applyNumberFormat="1" applyFont="1" applyFill="1" applyBorder="1" applyAlignment="1">
      <alignment horizontal="right" vertical="center"/>
    </xf>
    <xf numFmtId="178" fontId="12" fillId="2" borderId="41" xfId="0" applyNumberFormat="1" applyFont="1" applyFill="1" applyBorder="1" applyAlignment="1">
      <alignment horizontal="right" vertical="center"/>
    </xf>
    <xf numFmtId="177" fontId="12" fillId="2" borderId="39" xfId="0" applyNumberFormat="1" applyFont="1" applyFill="1" applyBorder="1" applyAlignment="1">
      <alignment vertical="center"/>
    </xf>
    <xf numFmtId="178" fontId="12" fillId="2" borderId="42" xfId="0" applyNumberFormat="1" applyFont="1" applyFill="1" applyBorder="1" applyAlignment="1">
      <alignment horizontal="right" vertical="center"/>
    </xf>
    <xf numFmtId="178" fontId="12" fillId="2" borderId="43" xfId="0" applyNumberFormat="1" applyFont="1" applyFill="1" applyBorder="1" applyAlignment="1">
      <alignment horizontal="right" vertical="center"/>
    </xf>
    <xf numFmtId="178" fontId="12" fillId="2" borderId="44" xfId="0" applyNumberFormat="1" applyFont="1" applyFill="1" applyBorder="1" applyAlignment="1">
      <alignment horizontal="right" vertical="center"/>
    </xf>
    <xf numFmtId="178" fontId="12" fillId="2" borderId="45" xfId="0" applyNumberFormat="1" applyFont="1" applyFill="1" applyBorder="1" applyAlignment="1">
      <alignment horizontal="right" vertical="center"/>
    </xf>
    <xf numFmtId="178" fontId="12" fillId="2" borderId="46" xfId="0" applyNumberFormat="1" applyFont="1" applyFill="1" applyBorder="1" applyAlignment="1">
      <alignment horizontal="right" vertical="center"/>
    </xf>
    <xf numFmtId="178" fontId="12" fillId="2" borderId="11" xfId="0" applyNumberFormat="1" applyFont="1" applyFill="1" applyBorder="1" applyAlignment="1">
      <alignment horizontal="right" vertical="center"/>
    </xf>
    <xf numFmtId="178" fontId="12" fillId="2" borderId="47" xfId="0" applyNumberFormat="1" applyFont="1" applyFill="1" applyBorder="1" applyAlignment="1">
      <alignment horizontal="right" vertical="center"/>
    </xf>
    <xf numFmtId="178" fontId="12" fillId="2" borderId="13" xfId="0" applyNumberFormat="1" applyFont="1" applyFill="1" applyBorder="1" applyAlignment="1">
      <alignment horizontal="right" vertical="center"/>
    </xf>
    <xf numFmtId="178" fontId="12" fillId="2" borderId="48" xfId="0" applyNumberFormat="1" applyFont="1" applyFill="1" applyBorder="1" applyAlignment="1">
      <alignment horizontal="right" vertical="center"/>
    </xf>
    <xf numFmtId="178" fontId="12" fillId="2" borderId="49" xfId="0" applyNumberFormat="1" applyFont="1" applyFill="1" applyBorder="1" applyAlignment="1">
      <alignment horizontal="right" vertical="center"/>
    </xf>
    <xf numFmtId="178" fontId="12" fillId="2" borderId="20" xfId="0" applyNumberFormat="1" applyFont="1" applyFill="1" applyBorder="1" applyAlignment="1">
      <alignment horizontal="right" vertical="center"/>
    </xf>
    <xf numFmtId="177" fontId="12" fillId="2" borderId="23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right" vertical="center"/>
    </xf>
    <xf numFmtId="178" fontId="1" fillId="2" borderId="50" xfId="0" applyNumberFormat="1" applyFont="1" applyFill="1" applyBorder="1" applyAlignment="1">
      <alignment horizontal="right" vertical="center"/>
    </xf>
    <xf numFmtId="178" fontId="1" fillId="2" borderId="6" xfId="0" applyNumberFormat="1" applyFont="1" applyFill="1" applyBorder="1" applyAlignment="1">
      <alignment horizontal="right" vertical="center"/>
    </xf>
    <xf numFmtId="178" fontId="1" fillId="2" borderId="51" xfId="0" applyNumberFormat="1" applyFont="1" applyFill="1" applyBorder="1" applyAlignment="1">
      <alignment horizontal="right" vertical="center"/>
    </xf>
    <xf numFmtId="178" fontId="1" fillId="2" borderId="52" xfId="0" applyNumberFormat="1" applyFont="1" applyFill="1" applyBorder="1" applyAlignment="1">
      <alignment horizontal="right" vertical="center"/>
    </xf>
    <xf numFmtId="177" fontId="1" fillId="2" borderId="51" xfId="0" applyNumberFormat="1" applyFont="1" applyFill="1" applyBorder="1" applyAlignment="1">
      <alignment horizontal="right" vertical="center"/>
    </xf>
    <xf numFmtId="178" fontId="12" fillId="2" borderId="53" xfId="0" applyNumberFormat="1" applyFont="1" applyFill="1" applyBorder="1" applyAlignment="1">
      <alignment horizontal="right" vertical="center"/>
    </xf>
    <xf numFmtId="178" fontId="12" fillId="2" borderId="21" xfId="0" applyNumberFormat="1" applyFont="1" applyFill="1" applyBorder="1" applyAlignment="1">
      <alignment horizontal="right" vertical="center"/>
    </xf>
    <xf numFmtId="178" fontId="12" fillId="2" borderId="54" xfId="0" applyNumberFormat="1" applyFont="1" applyFill="1" applyBorder="1" applyAlignment="1">
      <alignment horizontal="right" vertical="center"/>
    </xf>
    <xf numFmtId="178" fontId="12" fillId="2" borderId="23" xfId="0" applyNumberFormat="1" applyFont="1" applyFill="1" applyBorder="1" applyAlignment="1">
      <alignment horizontal="right" vertical="center"/>
    </xf>
    <xf numFmtId="178" fontId="12" fillId="2" borderId="24" xfId="0" applyNumberFormat="1" applyFont="1" applyFill="1" applyBorder="1" applyAlignment="1">
      <alignment horizontal="right" vertical="center"/>
    </xf>
    <xf numFmtId="177" fontId="12" fillId="2" borderId="44" xfId="0" applyNumberFormat="1" applyFont="1" applyFill="1" applyBorder="1" applyAlignment="1">
      <alignment vertical="center"/>
    </xf>
    <xf numFmtId="178" fontId="12" fillId="2" borderId="55" xfId="0" applyNumberFormat="1" applyFont="1" applyFill="1" applyBorder="1" applyAlignment="1">
      <alignment horizontal="right" vertical="center"/>
    </xf>
    <xf numFmtId="178" fontId="1" fillId="2" borderId="56" xfId="0" applyNumberFormat="1" applyFont="1" applyFill="1" applyBorder="1" applyAlignment="1">
      <alignment horizontal="right" vertical="center"/>
    </xf>
    <xf numFmtId="177" fontId="1" fillId="2" borderId="51" xfId="0" applyNumberFormat="1" applyFont="1" applyFill="1" applyBorder="1" applyAlignment="1">
      <alignment vertical="center"/>
    </xf>
    <xf numFmtId="178" fontId="12" fillId="2" borderId="29" xfId="0" applyNumberFormat="1" applyFont="1" applyFill="1" applyBorder="1" applyAlignment="1">
      <alignment vertical="center"/>
    </xf>
    <xf numFmtId="178" fontId="12" fillId="2" borderId="27" xfId="0" applyNumberFormat="1" applyFont="1" applyFill="1" applyBorder="1" applyAlignment="1">
      <alignment vertical="center"/>
    </xf>
    <xf numFmtId="178" fontId="1" fillId="2" borderId="57" xfId="0" applyNumberFormat="1" applyFont="1" applyFill="1" applyBorder="1" applyAlignment="1">
      <alignment horizontal="right" vertical="center"/>
    </xf>
    <xf numFmtId="178" fontId="5" fillId="2" borderId="30" xfId="0" applyNumberFormat="1" applyFont="1" applyFill="1" applyBorder="1" applyAlignment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7" fontId="5" fillId="2" borderId="29" xfId="0" applyNumberFormat="1" applyFont="1" applyFill="1" applyBorder="1" applyAlignment="1">
      <alignment horizontal="right" vertical="center"/>
    </xf>
    <xf numFmtId="178" fontId="1" fillId="2" borderId="39" xfId="0" applyNumberFormat="1" applyFont="1" applyFill="1" applyBorder="1" applyAlignment="1">
      <alignment horizontal="right" vertical="center"/>
    </xf>
    <xf numFmtId="178" fontId="5" fillId="2" borderId="40" xfId="0" applyNumberFormat="1" applyFont="1" applyFill="1" applyBorder="1" applyAlignment="1">
      <alignment vertical="center"/>
    </xf>
    <xf numFmtId="178" fontId="5" fillId="2" borderId="41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horizontal="right" vertical="center"/>
    </xf>
    <xf numFmtId="178" fontId="12" fillId="2" borderId="34" xfId="0" applyNumberFormat="1" applyFont="1" applyFill="1" applyBorder="1" applyAlignment="1">
      <alignment vertical="center"/>
    </xf>
    <xf numFmtId="178" fontId="12" fillId="2" borderId="32" xfId="0" applyNumberFormat="1" applyFont="1" applyFill="1" applyBorder="1" applyAlignment="1">
      <alignment vertical="center"/>
    </xf>
    <xf numFmtId="178" fontId="5" fillId="2" borderId="35" xfId="0" applyNumberFormat="1" applyFont="1" applyFill="1" applyBorder="1" applyAlignment="1">
      <alignment vertical="center"/>
    </xf>
    <xf numFmtId="178" fontId="5" fillId="2" borderId="36" xfId="0" applyNumberFormat="1" applyFont="1" applyFill="1" applyBorder="1" applyAlignment="1">
      <alignment horizontal="right" vertical="center"/>
    </xf>
    <xf numFmtId="177" fontId="5" fillId="2" borderId="34" xfId="0" applyNumberFormat="1" applyFont="1" applyFill="1" applyBorder="1" applyAlignment="1">
      <alignment horizontal="right" vertical="center"/>
    </xf>
    <xf numFmtId="178" fontId="5" fillId="2" borderId="40" xfId="0" applyNumberFormat="1" applyFont="1" applyFill="1" applyBorder="1" applyAlignment="1">
      <alignment horizontal="right" vertical="center"/>
    </xf>
    <xf numFmtId="177" fontId="12" fillId="2" borderId="39" xfId="0" applyNumberFormat="1" applyFont="1" applyFill="1" applyBorder="1" applyAlignment="1">
      <alignment horizontal="right" vertical="center"/>
    </xf>
    <xf numFmtId="178" fontId="12" fillId="2" borderId="40" xfId="0" applyNumberFormat="1" applyFont="1" applyFill="1" applyBorder="1" applyAlignment="1">
      <alignment vertical="center"/>
    </xf>
    <xf numFmtId="178" fontId="12" fillId="2" borderId="38" xfId="0" applyNumberFormat="1" applyFont="1" applyFill="1" applyBorder="1" applyAlignment="1">
      <alignment vertical="center"/>
    </xf>
    <xf numFmtId="178" fontId="12" fillId="2" borderId="39" xfId="0" applyNumberFormat="1" applyFont="1" applyFill="1" applyBorder="1" applyAlignment="1">
      <alignment vertical="center"/>
    </xf>
    <xf numFmtId="178" fontId="12" fillId="2" borderId="37" xfId="0" applyNumberFormat="1" applyFont="1" applyFill="1" applyBorder="1" applyAlignment="1">
      <alignment vertical="center"/>
    </xf>
    <xf numFmtId="178" fontId="12" fillId="2" borderId="58" xfId="0" applyNumberFormat="1" applyFont="1" applyFill="1" applyBorder="1" applyAlignment="1">
      <alignment horizontal="right" vertical="center"/>
    </xf>
    <xf numFmtId="178" fontId="12" fillId="2" borderId="59" xfId="0" applyNumberFormat="1" applyFont="1" applyFill="1" applyBorder="1" applyAlignment="1">
      <alignment horizontal="right" vertical="center"/>
    </xf>
    <xf numFmtId="178" fontId="12" fillId="2" borderId="60" xfId="0" applyNumberFormat="1" applyFont="1" applyFill="1" applyBorder="1" applyAlignment="1">
      <alignment horizontal="right" vertical="center"/>
    </xf>
    <xf numFmtId="178" fontId="12" fillId="2" borderId="61" xfId="0" applyNumberFormat="1" applyFont="1" applyFill="1" applyBorder="1" applyAlignment="1">
      <alignment horizontal="right" vertical="center"/>
    </xf>
    <xf numFmtId="177" fontId="12" fillId="2" borderId="44" xfId="0" applyNumberFormat="1" applyFont="1" applyFill="1" applyBorder="1" applyAlignment="1">
      <alignment horizontal="right" vertical="center"/>
    </xf>
    <xf numFmtId="177" fontId="12" fillId="2" borderId="54" xfId="0" applyNumberFormat="1" applyFont="1" applyFill="1" applyBorder="1" applyAlignment="1">
      <alignment horizontal="right" vertical="center"/>
    </xf>
    <xf numFmtId="178" fontId="12" fillId="2" borderId="56" xfId="0" applyNumberFormat="1" applyFont="1" applyFill="1" applyBorder="1" applyAlignment="1">
      <alignment horizontal="right" vertical="center"/>
    </xf>
    <xf numFmtId="178" fontId="12" fillId="2" borderId="50" xfId="0" applyNumberFormat="1" applyFont="1" applyFill="1" applyBorder="1" applyAlignment="1">
      <alignment horizontal="right" vertical="center"/>
    </xf>
    <xf numFmtId="178" fontId="12" fillId="2" borderId="51" xfId="0" applyNumberFormat="1" applyFont="1" applyFill="1" applyBorder="1" applyAlignment="1">
      <alignment horizontal="right" vertical="center"/>
    </xf>
    <xf numFmtId="178" fontId="12" fillId="2" borderId="52" xfId="0" applyNumberFormat="1" applyFont="1" applyFill="1" applyBorder="1" applyAlignment="1">
      <alignment horizontal="right" vertical="center"/>
    </xf>
    <xf numFmtId="178" fontId="12" fillId="2" borderId="14" xfId="0" applyNumberFormat="1" applyFont="1" applyFill="1" applyBorder="1" applyAlignment="1">
      <alignment horizontal="right" vertical="center"/>
    </xf>
    <xf numFmtId="177" fontId="12" fillId="2" borderId="51" xfId="0" applyNumberFormat="1" applyFont="1" applyFill="1" applyBorder="1" applyAlignment="1">
      <alignment vertical="center"/>
    </xf>
    <xf numFmtId="177" fontId="5" fillId="2" borderId="51" xfId="0" applyNumberFormat="1" applyFont="1" applyFill="1" applyBorder="1" applyAlignment="1">
      <alignment vertical="center"/>
    </xf>
    <xf numFmtId="177" fontId="5" fillId="2" borderId="52" xfId="0" applyNumberFormat="1" applyFont="1" applyFill="1" applyBorder="1" applyAlignment="1">
      <alignment vertical="center"/>
    </xf>
    <xf numFmtId="177" fontId="5" fillId="2" borderId="6" xfId="0" applyNumberFormat="1" applyFont="1" applyFill="1" applyBorder="1" applyAlignment="1">
      <alignment vertical="center"/>
    </xf>
    <xf numFmtId="177" fontId="12" fillId="2" borderId="54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178" fontId="12" fillId="2" borderId="62" xfId="0" applyNumberFormat="1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left" vertical="center"/>
    </xf>
    <xf numFmtId="178" fontId="5" fillId="2" borderId="42" xfId="0" applyNumberFormat="1" applyFont="1" applyFill="1" applyBorder="1" applyAlignment="1">
      <alignment horizontal="right" vertical="center"/>
    </xf>
    <xf numFmtId="178" fontId="5" fillId="2" borderId="43" xfId="0" applyNumberFormat="1" applyFont="1" applyFill="1" applyBorder="1" applyAlignment="1">
      <alignment horizontal="right" vertical="center"/>
    </xf>
    <xf numFmtId="178" fontId="5" fillId="2" borderId="44" xfId="0" applyNumberFormat="1" applyFont="1" applyFill="1" applyBorder="1" applyAlignment="1">
      <alignment horizontal="right" vertical="center"/>
    </xf>
    <xf numFmtId="178" fontId="5" fillId="2" borderId="45" xfId="0" applyNumberFormat="1" applyFont="1" applyFill="1" applyBorder="1" applyAlignment="1">
      <alignment horizontal="right" vertical="center"/>
    </xf>
    <xf numFmtId="178" fontId="5" fillId="2" borderId="46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178" fontId="5" fillId="2" borderId="32" xfId="0" applyNumberFormat="1" applyFont="1" applyFill="1" applyBorder="1" applyAlignment="1">
      <alignment horizontal="right" vertical="center"/>
    </xf>
    <xf numFmtId="178" fontId="5" fillId="2" borderId="33" xfId="0" applyNumberFormat="1" applyFont="1" applyFill="1" applyBorder="1" applyAlignment="1">
      <alignment horizontal="right" vertical="center"/>
    </xf>
    <xf numFmtId="178" fontId="5" fillId="2" borderId="34" xfId="0" applyNumberFormat="1" applyFont="1" applyFill="1" applyBorder="1" applyAlignment="1">
      <alignment horizontal="right" vertical="center"/>
    </xf>
    <xf numFmtId="178" fontId="5" fillId="2" borderId="39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7" fontId="5" fillId="2" borderId="34" xfId="0" applyNumberFormat="1" applyFont="1" applyFill="1" applyBorder="1" applyAlignment="1">
      <alignment vertical="center"/>
    </xf>
    <xf numFmtId="177" fontId="12" fillId="2" borderId="34" xfId="0" applyNumberFormat="1" applyFont="1" applyFill="1" applyBorder="1" applyAlignment="1">
      <alignment horizontal="right" vertical="center"/>
    </xf>
    <xf numFmtId="0" fontId="0" fillId="0" borderId="22" xfId="0" applyNumberFormat="1" applyFont="1" applyFill="1" applyBorder="1" applyAlignment="1">
      <alignment horizontal="left" vertical="center"/>
    </xf>
    <xf numFmtId="177" fontId="12" fillId="2" borderId="23" xfId="0" applyNumberFormat="1" applyFont="1" applyFill="1" applyBorder="1" applyAlignment="1">
      <alignment horizontal="right" vertical="center"/>
    </xf>
    <xf numFmtId="0" fontId="0" fillId="0" borderId="25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>
      <alignment vertical="center"/>
    </xf>
    <xf numFmtId="178" fontId="0" fillId="2" borderId="41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>
      <alignment horizontal="left"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NumberFormat="1" applyFont="1" applyFill="1" applyBorder="1" applyAlignment="1">
      <alignment vertical="center" shrinkToFit="1"/>
    </xf>
    <xf numFmtId="0" fontId="1" fillId="0" borderId="11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22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178" fontId="12" fillId="2" borderId="47" xfId="0" applyNumberFormat="1" applyFont="1" applyFill="1" applyBorder="1" applyAlignment="1">
      <alignment vertical="center"/>
    </xf>
    <xf numFmtId="178" fontId="5" fillId="2" borderId="37" xfId="0" applyNumberFormat="1" applyFont="1" applyFill="1" applyBorder="1" applyAlignment="1">
      <alignment horizontal="right" vertical="center"/>
    </xf>
    <xf numFmtId="178" fontId="1" fillId="2" borderId="37" xfId="0" applyNumberFormat="1" applyFont="1" applyFill="1" applyBorder="1" applyAlignment="1">
      <alignment horizontal="right" vertical="center"/>
    </xf>
    <xf numFmtId="178" fontId="1" fillId="2" borderId="34" xfId="0" applyNumberFormat="1" applyFont="1" applyFill="1" applyBorder="1" applyAlignment="1">
      <alignment horizontal="right" vertical="center"/>
    </xf>
    <xf numFmtId="178" fontId="12" fillId="2" borderId="57" xfId="0" applyNumberFormat="1" applyFont="1" applyFill="1" applyBorder="1" applyAlignment="1">
      <alignment horizontal="right" vertical="center"/>
    </xf>
    <xf numFmtId="178" fontId="12" fillId="0" borderId="32" xfId="0" applyNumberFormat="1" applyFont="1" applyFill="1" applyBorder="1" applyAlignment="1">
      <alignment horizontal="right" vertical="center"/>
    </xf>
    <xf numFmtId="178" fontId="12" fillId="0" borderId="34" xfId="0" applyNumberFormat="1" applyFont="1" applyFill="1" applyBorder="1" applyAlignment="1">
      <alignment horizontal="right" vertical="center"/>
    </xf>
    <xf numFmtId="178" fontId="12" fillId="0" borderId="37" xfId="0" applyNumberFormat="1" applyFont="1" applyFill="1" applyBorder="1" applyAlignment="1">
      <alignment horizontal="right" vertical="center"/>
    </xf>
    <xf numFmtId="178" fontId="12" fillId="0" borderId="39" xfId="0" applyNumberFormat="1" applyFont="1" applyFill="1" applyBorder="1" applyAlignment="1">
      <alignment horizontal="right" vertical="center"/>
    </xf>
    <xf numFmtId="178" fontId="12" fillId="0" borderId="58" xfId="0" applyNumberFormat="1" applyFont="1" applyFill="1" applyBorder="1" applyAlignment="1">
      <alignment horizontal="right" vertical="center"/>
    </xf>
    <xf numFmtId="178" fontId="12" fillId="0" borderId="23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 wrapText="1"/>
    </xf>
    <xf numFmtId="3" fontId="5" fillId="3" borderId="23" xfId="0" applyNumberFormat="1" applyFont="1" applyFill="1" applyBorder="1" applyAlignment="1">
      <alignment horizontal="left" vertical="center" wrapText="1" justifyLastLine="1"/>
    </xf>
    <xf numFmtId="178" fontId="12" fillId="0" borderId="53" xfId="0" applyNumberFormat="1" applyFont="1" applyFill="1" applyBorder="1" applyAlignment="1">
      <alignment horizontal="right" vertical="center"/>
    </xf>
    <xf numFmtId="178" fontId="12" fillId="0" borderId="54" xfId="0" applyNumberFormat="1" applyFont="1" applyFill="1" applyBorder="1" applyAlignment="1">
      <alignment horizontal="right" vertical="center"/>
    </xf>
    <xf numFmtId="0" fontId="0" fillId="0" borderId="51" xfId="0" applyBorder="1"/>
    <xf numFmtId="0" fontId="0" fillId="0" borderId="54" xfId="0" applyBorder="1"/>
    <xf numFmtId="3" fontId="0" fillId="3" borderId="23" xfId="0" applyNumberFormat="1" applyFont="1" applyFill="1" applyBorder="1" applyAlignment="1">
      <alignment horizontal="left" vertical="center" wrapText="1" justifyLastLine="1"/>
    </xf>
    <xf numFmtId="178" fontId="0" fillId="0" borderId="55" xfId="0" applyNumberFormat="1" applyBorder="1"/>
    <xf numFmtId="178" fontId="0" fillId="0" borderId="23" xfId="0" applyNumberFormat="1" applyBorder="1"/>
    <xf numFmtId="0" fontId="7" fillId="3" borderId="18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vertical="center" wrapText="1"/>
    </xf>
    <xf numFmtId="0" fontId="0" fillId="0" borderId="63" xfId="0" applyNumberFormat="1" applyFont="1" applyFill="1" applyBorder="1" applyAlignment="1">
      <alignment vertical="center" wrapText="1"/>
    </xf>
    <xf numFmtId="0" fontId="0" fillId="0" borderId="2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5" fillId="3" borderId="16" xfId="0" applyNumberFormat="1" applyFont="1" applyFill="1" applyBorder="1" applyAlignment="1">
      <alignment horizontal="center" vertical="center" justifyLastLine="1"/>
    </xf>
    <xf numFmtId="38" fontId="0" fillId="0" borderId="14" xfId="1" applyFont="1" applyBorder="1" applyAlignment="1"/>
    <xf numFmtId="38" fontId="0" fillId="0" borderId="20" xfId="1" applyFont="1" applyBorder="1" applyAlignment="1"/>
    <xf numFmtId="0" fontId="12" fillId="0" borderId="49" xfId="0" applyFont="1" applyFill="1" applyBorder="1" applyAlignment="1">
      <alignment horizontal="center" vertical="center" textRotation="255"/>
    </xf>
    <xf numFmtId="0" fontId="12" fillId="0" borderId="24" xfId="0" applyFont="1" applyFill="1" applyBorder="1" applyAlignment="1">
      <alignment horizontal="center" vertical="center" textRotation="255"/>
    </xf>
    <xf numFmtId="0" fontId="5" fillId="0" borderId="68" xfId="0" applyFont="1" applyFill="1" applyBorder="1" applyAlignment="1">
      <alignment horizontal="center" vertical="center" textRotation="255" wrapText="1"/>
    </xf>
    <xf numFmtId="0" fontId="5" fillId="0" borderId="49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 wrapText="1"/>
    </xf>
    <xf numFmtId="3" fontId="12" fillId="0" borderId="75" xfId="0" applyNumberFormat="1" applyFont="1" applyFill="1" applyBorder="1" applyAlignment="1">
      <alignment horizontal="distributed" vertical="center" justifyLastLine="1"/>
    </xf>
    <xf numFmtId="0" fontId="12" fillId="0" borderId="76" xfId="0" applyFont="1" applyFill="1" applyBorder="1" applyAlignment="1">
      <alignment horizontal="distributed" vertical="center" justifyLastLine="1"/>
    </xf>
    <xf numFmtId="0" fontId="5" fillId="0" borderId="68" xfId="0" applyFont="1" applyFill="1" applyBorder="1" applyAlignment="1">
      <alignment horizontal="center" vertical="center" textRotation="255"/>
    </xf>
    <xf numFmtId="0" fontId="5" fillId="0" borderId="49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3" fontId="5" fillId="0" borderId="75" xfId="0" applyNumberFormat="1" applyFont="1" applyFill="1" applyBorder="1" applyAlignment="1">
      <alignment horizontal="distributed" vertical="center" justifyLastLine="1"/>
    </xf>
    <xf numFmtId="0" fontId="5" fillId="0" borderId="78" xfId="0" applyFont="1" applyFill="1" applyBorder="1" applyAlignment="1">
      <alignment horizontal="distributed" vertical="center" justifyLastLine="1"/>
    </xf>
    <xf numFmtId="0" fontId="5" fillId="0" borderId="76" xfId="0" applyFont="1" applyFill="1" applyBorder="1" applyAlignment="1">
      <alignment horizontal="distributed" vertical="center" justifyLastLine="1"/>
    </xf>
    <xf numFmtId="0" fontId="5" fillId="0" borderId="79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80" xfId="0" applyFont="1" applyFill="1" applyBorder="1" applyAlignment="1">
      <alignment horizontal="distributed" vertical="center" justifyLastLine="1"/>
    </xf>
    <xf numFmtId="0" fontId="5" fillId="0" borderId="81" xfId="0" applyFont="1" applyFill="1" applyBorder="1" applyAlignment="1">
      <alignment horizontal="distributed" vertical="center" justifyLastLine="1"/>
    </xf>
    <xf numFmtId="0" fontId="5" fillId="0" borderId="82" xfId="0" applyFont="1" applyFill="1" applyBorder="1" applyAlignment="1">
      <alignment horizontal="distributed" vertical="center" justifyLastLine="1"/>
    </xf>
    <xf numFmtId="0" fontId="12" fillId="0" borderId="49" xfId="0" applyFont="1" applyFill="1" applyBorder="1" applyAlignment="1">
      <alignment horizontal="center" vertical="center" textRotation="255" wrapText="1"/>
    </xf>
    <xf numFmtId="0" fontId="12" fillId="0" borderId="24" xfId="0" applyFont="1" applyFill="1" applyBorder="1" applyAlignment="1">
      <alignment horizontal="center" vertical="center" textRotation="255" wrapText="1"/>
    </xf>
    <xf numFmtId="0" fontId="12" fillId="0" borderId="78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distributed" vertical="center" indent="2"/>
    </xf>
    <xf numFmtId="0" fontId="1" fillId="0" borderId="77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indent="2"/>
    </xf>
    <xf numFmtId="0" fontId="12" fillId="0" borderId="66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5" fillId="0" borderId="64" xfId="0" applyFont="1" applyFill="1" applyBorder="1" applyAlignment="1">
      <alignment horizontal="center" vertical="center" textRotation="255" wrapText="1"/>
    </xf>
    <xf numFmtId="0" fontId="12" fillId="0" borderId="47" xfId="0" applyFont="1" applyFill="1" applyBorder="1" applyAlignment="1">
      <alignment horizontal="center" vertical="center" textRotation="255" wrapText="1"/>
    </xf>
    <xf numFmtId="0" fontId="12" fillId="0" borderId="47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64" xfId="0" applyFont="1" applyFill="1" applyBorder="1" applyAlignment="1">
      <alignment horizontal="center" vertical="center" textRotation="255"/>
    </xf>
    <xf numFmtId="0" fontId="12" fillId="0" borderId="65" xfId="0" applyFont="1" applyFill="1" applyBorder="1" applyAlignment="1">
      <alignment horizontal="center" vertical="center" textRotation="255"/>
    </xf>
    <xf numFmtId="0" fontId="12" fillId="0" borderId="66" xfId="0" applyFont="1" applyFill="1" applyBorder="1" applyAlignment="1">
      <alignment horizontal="center" vertical="center" textRotation="255"/>
    </xf>
    <xf numFmtId="0" fontId="12" fillId="0" borderId="47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20" xfId="0" applyFont="1" applyFill="1" applyBorder="1" applyAlignment="1">
      <alignment horizontal="center" vertical="center" textRotation="255"/>
    </xf>
    <xf numFmtId="0" fontId="12" fillId="0" borderId="67" xfId="0" applyFont="1" applyFill="1" applyBorder="1" applyAlignment="1">
      <alignment horizontal="center" vertical="center" textRotation="255"/>
    </xf>
    <xf numFmtId="0" fontId="12" fillId="0" borderId="22" xfId="0" applyFont="1" applyFill="1" applyBorder="1" applyAlignment="1">
      <alignment horizontal="center" vertical="center" textRotation="255"/>
    </xf>
    <xf numFmtId="0" fontId="1" fillId="0" borderId="64" xfId="0" applyFont="1" applyFill="1" applyBorder="1" applyAlignment="1">
      <alignment horizontal="distributed" vertical="center" indent="2"/>
    </xf>
    <xf numFmtId="0" fontId="1" fillId="0" borderId="65" xfId="0" applyFont="1" applyFill="1" applyBorder="1" applyAlignment="1">
      <alignment horizontal="distributed" vertical="center" indent="2"/>
    </xf>
    <xf numFmtId="0" fontId="1" fillId="0" borderId="66" xfId="0" applyFont="1" applyFill="1" applyBorder="1" applyAlignment="1">
      <alignment horizontal="distributed" vertical="center" indent="2"/>
    </xf>
    <xf numFmtId="0" fontId="12" fillId="0" borderId="68" xfId="0" applyFont="1" applyFill="1" applyBorder="1" applyAlignment="1">
      <alignment horizontal="center" vertical="center" textRotation="255"/>
    </xf>
    <xf numFmtId="0" fontId="11" fillId="0" borderId="79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2" fillId="0" borderId="80" xfId="0" applyFont="1" applyFill="1" applyBorder="1" applyAlignment="1">
      <alignment horizontal="distributed" vertical="center" justifyLastLine="1"/>
    </xf>
    <xf numFmtId="0" fontId="12" fillId="0" borderId="81" xfId="0" applyFont="1" applyFill="1" applyBorder="1" applyAlignment="1">
      <alignment horizontal="distributed" vertical="center" justifyLastLine="1"/>
    </xf>
    <xf numFmtId="0" fontId="12" fillId="0" borderId="82" xfId="0" applyFont="1" applyFill="1" applyBorder="1" applyAlignment="1">
      <alignment horizontal="distributed" vertical="center" justifyLastLine="1"/>
    </xf>
    <xf numFmtId="177" fontId="12" fillId="2" borderId="57" xfId="0" applyNumberFormat="1" applyFont="1" applyFill="1" applyBorder="1" applyAlignment="1">
      <alignment vertical="center"/>
    </xf>
    <xf numFmtId="177" fontId="12" fillId="2" borderId="54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distributed" vertical="center" wrapText="1" indent="2"/>
    </xf>
    <xf numFmtId="0" fontId="8" fillId="0" borderId="0" xfId="0" applyFont="1" applyFill="1" applyBorder="1" applyAlignment="1">
      <alignment horizontal="distributed" vertical="center" wrapText="1" indent="2"/>
    </xf>
    <xf numFmtId="0" fontId="8" fillId="0" borderId="13" xfId="0" applyFont="1" applyFill="1" applyBorder="1" applyAlignment="1">
      <alignment horizontal="distributed" vertical="center" wrapText="1" indent="2"/>
    </xf>
    <xf numFmtId="0" fontId="8" fillId="0" borderId="20" xfId="0" applyFont="1" applyFill="1" applyBorder="1" applyAlignment="1">
      <alignment horizontal="distributed" vertical="center" wrapText="1" indent="2"/>
    </xf>
    <xf numFmtId="0" fontId="8" fillId="0" borderId="67" xfId="0" applyFont="1" applyFill="1" applyBorder="1" applyAlignment="1">
      <alignment horizontal="distributed" vertical="center" wrapText="1" indent="2"/>
    </xf>
    <xf numFmtId="0" fontId="8" fillId="0" borderId="22" xfId="0" applyFont="1" applyFill="1" applyBorder="1" applyAlignment="1">
      <alignment horizontal="distributed" vertical="center" wrapText="1" indent="2"/>
    </xf>
    <xf numFmtId="0" fontId="9" fillId="0" borderId="64" xfId="0" applyNumberFormat="1" applyFont="1" applyFill="1" applyBorder="1" applyAlignment="1">
      <alignment horizontal="distributed" vertical="center" wrapText="1" indent="2"/>
    </xf>
    <xf numFmtId="0" fontId="9" fillId="0" borderId="65" xfId="0" applyNumberFormat="1" applyFont="1" applyFill="1" applyBorder="1" applyAlignment="1">
      <alignment horizontal="distributed" vertical="center" wrapText="1" indent="2"/>
    </xf>
    <xf numFmtId="0" fontId="9" fillId="0" borderId="66" xfId="0" applyNumberFormat="1" applyFont="1" applyFill="1" applyBorder="1" applyAlignment="1">
      <alignment horizontal="distributed" vertical="center" wrapText="1" indent="2"/>
    </xf>
    <xf numFmtId="176" fontId="12" fillId="2" borderId="64" xfId="0" applyNumberFormat="1" applyFont="1" applyFill="1" applyBorder="1" applyAlignment="1">
      <alignment horizontal="center" vertical="center"/>
    </xf>
    <xf numFmtId="176" fontId="12" fillId="2" borderId="65" xfId="0" applyNumberFormat="1" applyFont="1" applyFill="1" applyBorder="1" applyAlignment="1">
      <alignment horizontal="center" vertical="center"/>
    </xf>
    <xf numFmtId="176" fontId="12" fillId="2" borderId="47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center" vertical="center"/>
    </xf>
    <xf numFmtId="176" fontId="12" fillId="2" borderId="66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2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distributed" vertical="center" wrapText="1" indent="2"/>
    </xf>
    <xf numFmtId="0" fontId="10" fillId="0" borderId="67" xfId="0" applyNumberFormat="1" applyFont="1" applyFill="1" applyBorder="1" applyAlignment="1">
      <alignment horizontal="distributed" vertical="center" wrapText="1" indent="2"/>
    </xf>
    <xf numFmtId="0" fontId="10" fillId="0" borderId="22" xfId="0" applyNumberFormat="1" applyFont="1" applyFill="1" applyBorder="1" applyAlignment="1">
      <alignment horizontal="distributed" vertical="center" wrapText="1" indent="2"/>
    </xf>
    <xf numFmtId="176" fontId="12" fillId="2" borderId="67" xfId="0" applyNumberFormat="1" applyFont="1" applyFill="1" applyBorder="1" applyAlignment="1">
      <alignment horizontal="center" vertical="center"/>
    </xf>
    <xf numFmtId="176" fontId="12" fillId="2" borderId="68" xfId="0" applyNumberFormat="1" applyFont="1" applyFill="1" applyBorder="1" applyAlignment="1">
      <alignment horizontal="center" vertical="center"/>
    </xf>
    <xf numFmtId="176" fontId="12" fillId="2" borderId="24" xfId="0" applyNumberFormat="1" applyFont="1" applyFill="1" applyBorder="1" applyAlignment="1">
      <alignment horizontal="center" vertical="center"/>
    </xf>
    <xf numFmtId="3" fontId="12" fillId="2" borderId="69" xfId="0" applyNumberFormat="1" applyFont="1" applyFill="1" applyBorder="1" applyAlignment="1">
      <alignment horizontal="center" vertical="center"/>
    </xf>
    <xf numFmtId="3" fontId="12" fillId="2" borderId="70" xfId="0" applyNumberFormat="1" applyFont="1" applyFill="1" applyBorder="1" applyAlignment="1">
      <alignment horizontal="center" vertical="center"/>
    </xf>
    <xf numFmtId="3" fontId="12" fillId="2" borderId="71" xfId="0" applyNumberFormat="1" applyFont="1" applyFill="1" applyBorder="1" applyAlignment="1">
      <alignment horizontal="center" vertical="center"/>
    </xf>
    <xf numFmtId="3" fontId="12" fillId="2" borderId="72" xfId="0" applyNumberFormat="1" applyFont="1" applyFill="1" applyBorder="1" applyAlignment="1">
      <alignment horizontal="center" vertical="center"/>
    </xf>
    <xf numFmtId="3" fontId="12" fillId="2" borderId="73" xfId="0" applyNumberFormat="1" applyFont="1" applyFill="1" applyBorder="1" applyAlignment="1">
      <alignment horizontal="center" vertical="center"/>
    </xf>
    <xf numFmtId="3" fontId="12" fillId="2" borderId="74" xfId="0" applyNumberFormat="1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80" xfId="0" applyFont="1" applyFill="1" applyBorder="1" applyAlignment="1">
      <alignment horizontal="distributed" vertical="center" justifyLastLine="1"/>
    </xf>
    <xf numFmtId="0" fontId="5" fillId="3" borderId="81" xfId="0" applyFont="1" applyFill="1" applyBorder="1" applyAlignment="1">
      <alignment horizontal="distributed" vertical="center" justifyLastLine="1"/>
    </xf>
    <xf numFmtId="0" fontId="5" fillId="3" borderId="82" xfId="0" applyFont="1" applyFill="1" applyBorder="1" applyAlignment="1">
      <alignment horizontal="distributed" vertical="center" justifyLastLine="1"/>
    </xf>
    <xf numFmtId="3" fontId="5" fillId="3" borderId="75" xfId="0" applyNumberFormat="1" applyFont="1" applyFill="1" applyBorder="1" applyAlignment="1">
      <alignment horizontal="distributed" vertical="center" justifyLastLine="1"/>
    </xf>
    <xf numFmtId="0" fontId="5" fillId="3" borderId="76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 wrapText="1"/>
    </xf>
    <xf numFmtId="0" fontId="1" fillId="0" borderId="1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3" fontId="0" fillId="3" borderId="75" xfId="0" applyNumberFormat="1" applyFont="1" applyFill="1" applyBorder="1" applyAlignment="1">
      <alignment horizontal="center" vertical="center" wrapText="1" justifyLastLine="1"/>
    </xf>
    <xf numFmtId="0" fontId="5" fillId="3" borderId="76" xfId="0" applyFont="1" applyFill="1" applyBorder="1" applyAlignment="1">
      <alignment horizontal="center" vertical="center" justifyLastLine="1"/>
    </xf>
    <xf numFmtId="0" fontId="1" fillId="0" borderId="52" xfId="0" applyFont="1" applyBorder="1" applyAlignment="1">
      <alignment horizontal="center" wrapText="1"/>
    </xf>
    <xf numFmtId="0" fontId="1" fillId="0" borderId="52" xfId="0" applyFont="1" applyBorder="1" applyAlignment="1"/>
    <xf numFmtId="0" fontId="1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5" fillId="3" borderId="64" xfId="0" applyFont="1" applyFill="1" applyBorder="1" applyAlignment="1">
      <alignment horizontal="center" vertical="center" textRotation="255"/>
    </xf>
    <xf numFmtId="0" fontId="0" fillId="0" borderId="66" xfId="0" applyBorder="1" applyAlignment="1">
      <alignment vertical="center"/>
    </xf>
    <xf numFmtId="0" fontId="5" fillId="3" borderId="47" xfId="0" applyFont="1" applyFill="1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5" fillId="3" borderId="20" xfId="0" applyFont="1" applyFill="1" applyBorder="1" applyAlignment="1">
      <alignment horizontal="center" vertical="center" textRotation="255"/>
    </xf>
    <xf numFmtId="0" fontId="0" fillId="0" borderId="2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146</xdr:row>
      <xdr:rowOff>0</xdr:rowOff>
    </xdr:from>
    <xdr:to>
      <xdr:col>2</xdr:col>
      <xdr:colOff>942975</xdr:colOff>
      <xdr:row>146</xdr:row>
      <xdr:rowOff>0</xdr:rowOff>
    </xdr:to>
    <xdr:sp macro="" textlink="">
      <xdr:nvSpPr>
        <xdr:cNvPr id="5490" name="Line 1"/>
        <xdr:cNvSpPr>
          <a:spLocks noChangeShapeType="1"/>
        </xdr:cNvSpPr>
      </xdr:nvSpPr>
      <xdr:spPr bwMode="auto">
        <a:xfrm>
          <a:off x="771525" y="39709725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0</xdr:colOff>
      <xdr:row>145</xdr:row>
      <xdr:rowOff>0</xdr:rowOff>
    </xdr:to>
    <xdr:sp macro="" textlink="">
      <xdr:nvSpPr>
        <xdr:cNvPr id="5491" name="Line 47"/>
        <xdr:cNvSpPr>
          <a:spLocks noChangeShapeType="1"/>
        </xdr:cNvSpPr>
      </xdr:nvSpPr>
      <xdr:spPr bwMode="auto">
        <a:xfrm>
          <a:off x="0" y="39443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152</xdr:row>
      <xdr:rowOff>0</xdr:rowOff>
    </xdr:from>
    <xdr:to>
      <xdr:col>2</xdr:col>
      <xdr:colOff>942975</xdr:colOff>
      <xdr:row>152</xdr:row>
      <xdr:rowOff>0</xdr:rowOff>
    </xdr:to>
    <xdr:sp macro="" textlink="">
      <xdr:nvSpPr>
        <xdr:cNvPr id="5492" name="Line 57"/>
        <xdr:cNvSpPr>
          <a:spLocks noChangeShapeType="1"/>
        </xdr:cNvSpPr>
      </xdr:nvSpPr>
      <xdr:spPr bwMode="auto">
        <a:xfrm>
          <a:off x="771525" y="41309925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146</xdr:row>
      <xdr:rowOff>0</xdr:rowOff>
    </xdr:from>
    <xdr:to>
      <xdr:col>2</xdr:col>
      <xdr:colOff>942975</xdr:colOff>
      <xdr:row>146</xdr:row>
      <xdr:rowOff>0</xdr:rowOff>
    </xdr:to>
    <xdr:sp macro="" textlink="">
      <xdr:nvSpPr>
        <xdr:cNvPr id="5493" name="Line 59"/>
        <xdr:cNvSpPr>
          <a:spLocks noChangeShapeType="1"/>
        </xdr:cNvSpPr>
      </xdr:nvSpPr>
      <xdr:spPr bwMode="auto">
        <a:xfrm>
          <a:off x="771525" y="39709725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152</xdr:row>
      <xdr:rowOff>0</xdr:rowOff>
    </xdr:from>
    <xdr:to>
      <xdr:col>2</xdr:col>
      <xdr:colOff>942975</xdr:colOff>
      <xdr:row>152</xdr:row>
      <xdr:rowOff>0</xdr:rowOff>
    </xdr:to>
    <xdr:sp macro="" textlink="">
      <xdr:nvSpPr>
        <xdr:cNvPr id="5494" name="Line 60"/>
        <xdr:cNvSpPr>
          <a:spLocks noChangeShapeType="1"/>
        </xdr:cNvSpPr>
      </xdr:nvSpPr>
      <xdr:spPr bwMode="auto">
        <a:xfrm>
          <a:off x="771525" y="41309925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139</xdr:row>
      <xdr:rowOff>0</xdr:rowOff>
    </xdr:from>
    <xdr:to>
      <xdr:col>1</xdr:col>
      <xdr:colOff>942975</xdr:colOff>
      <xdr:row>139</xdr:row>
      <xdr:rowOff>0</xdr:rowOff>
    </xdr:to>
    <xdr:sp macro="" textlink="">
      <xdr:nvSpPr>
        <xdr:cNvPr id="6173" name="Line 1"/>
        <xdr:cNvSpPr>
          <a:spLocks noChangeShapeType="1"/>
        </xdr:cNvSpPr>
      </xdr:nvSpPr>
      <xdr:spPr bwMode="auto">
        <a:xfrm>
          <a:off x="695325" y="2436495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37</xdr:row>
      <xdr:rowOff>0</xdr:rowOff>
    </xdr:from>
    <xdr:to>
      <xdr:col>1</xdr:col>
      <xdr:colOff>942975</xdr:colOff>
      <xdr:row>37</xdr:row>
      <xdr:rowOff>0</xdr:rowOff>
    </xdr:to>
    <xdr:sp macro="" textlink="">
      <xdr:nvSpPr>
        <xdr:cNvPr id="6174" name="Line 57"/>
        <xdr:cNvSpPr>
          <a:spLocks noChangeShapeType="1"/>
        </xdr:cNvSpPr>
      </xdr:nvSpPr>
      <xdr:spPr bwMode="auto">
        <a:xfrm>
          <a:off x="695325" y="683895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942975</xdr:colOff>
      <xdr:row>139</xdr:row>
      <xdr:rowOff>0</xdr:rowOff>
    </xdr:to>
    <xdr:sp macro="" textlink="">
      <xdr:nvSpPr>
        <xdr:cNvPr id="6175" name="Line 59"/>
        <xdr:cNvSpPr>
          <a:spLocks noChangeShapeType="1"/>
        </xdr:cNvSpPr>
      </xdr:nvSpPr>
      <xdr:spPr bwMode="auto">
        <a:xfrm>
          <a:off x="695325" y="2436495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37</xdr:row>
      <xdr:rowOff>0</xdr:rowOff>
    </xdr:from>
    <xdr:to>
      <xdr:col>1</xdr:col>
      <xdr:colOff>942975</xdr:colOff>
      <xdr:row>37</xdr:row>
      <xdr:rowOff>0</xdr:rowOff>
    </xdr:to>
    <xdr:sp macro="" textlink="">
      <xdr:nvSpPr>
        <xdr:cNvPr id="6176" name="Line 60"/>
        <xdr:cNvSpPr>
          <a:spLocks noChangeShapeType="1"/>
        </xdr:cNvSpPr>
      </xdr:nvSpPr>
      <xdr:spPr bwMode="auto">
        <a:xfrm>
          <a:off x="695325" y="683895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75"/>
  <sheetViews>
    <sheetView showZeros="0" view="pageBreakPreview" zoomScale="75" zoomScaleNormal="75" zoomScaleSheetLayoutView="75" workbookViewId="0">
      <pane xSplit="3" ySplit="5" topLeftCell="D160" activePane="bottomRight" state="frozen"/>
      <selection pane="topRight" activeCell="D1" sqref="D1"/>
      <selection pane="bottomLeft" activeCell="A6" sqref="A6"/>
      <selection pane="bottomRight" sqref="A1:K175"/>
    </sheetView>
  </sheetViews>
  <sheetFormatPr defaultColWidth="8.875" defaultRowHeight="21" customHeight="1"/>
  <cols>
    <col min="1" max="2" width="5" style="2" customWidth="1"/>
    <col min="3" max="3" width="22.625" style="2" customWidth="1"/>
    <col min="4" max="4" width="12.625" style="3" customWidth="1"/>
    <col min="5" max="6" width="10.625" style="3" customWidth="1"/>
    <col min="7" max="7" width="12.625" style="3" customWidth="1"/>
    <col min="8" max="8" width="10.625" style="3" customWidth="1"/>
    <col min="9" max="9" width="12.625" style="2" customWidth="1"/>
    <col min="10" max="10" width="12.625" style="3" customWidth="1"/>
    <col min="11" max="11" width="10.625" style="2" customWidth="1"/>
    <col min="12" max="14" width="8.875" style="2" customWidth="1"/>
    <col min="15" max="15" width="12.25" style="2" customWidth="1"/>
    <col min="16" max="16384" width="8.875" style="2"/>
  </cols>
  <sheetData>
    <row r="1" spans="1:12" ht="21" customHeight="1">
      <c r="A1" s="1" t="s">
        <v>244</v>
      </c>
      <c r="B1" s="1"/>
    </row>
    <row r="2" spans="1:12" ht="21" customHeight="1" thickBot="1">
      <c r="A2" s="4" t="s">
        <v>310</v>
      </c>
      <c r="B2" s="4"/>
    </row>
    <row r="3" spans="1:12" ht="21" customHeight="1" thickBot="1">
      <c r="A3" s="219" t="s">
        <v>183</v>
      </c>
      <c r="B3" s="225" t="s">
        <v>184</v>
      </c>
      <c r="C3" s="228" t="s">
        <v>185</v>
      </c>
      <c r="D3" s="222" t="s">
        <v>245</v>
      </c>
      <c r="E3" s="223"/>
      <c r="F3" s="224"/>
      <c r="G3" s="222" t="s">
        <v>246</v>
      </c>
      <c r="H3" s="224"/>
      <c r="I3" s="25" t="s">
        <v>247</v>
      </c>
      <c r="J3" s="222" t="s">
        <v>228</v>
      </c>
      <c r="K3" s="224"/>
    </row>
    <row r="4" spans="1:12" ht="21" customHeight="1" thickTop="1">
      <c r="A4" s="220"/>
      <c r="B4" s="226"/>
      <c r="C4" s="229"/>
      <c r="D4" s="26" t="s">
        <v>40</v>
      </c>
      <c r="E4" s="27"/>
      <c r="F4" s="28"/>
      <c r="G4" s="29" t="s">
        <v>40</v>
      </c>
      <c r="H4" s="28"/>
      <c r="I4" s="30" t="s">
        <v>40</v>
      </c>
      <c r="J4" s="29" t="s">
        <v>40</v>
      </c>
      <c r="K4" s="28"/>
    </row>
    <row r="5" spans="1:12" ht="41.25" thickBot="1">
      <c r="A5" s="221"/>
      <c r="B5" s="227"/>
      <c r="C5" s="230"/>
      <c r="D5" s="31"/>
      <c r="E5" s="32" t="s">
        <v>229</v>
      </c>
      <c r="F5" s="33" t="s">
        <v>230</v>
      </c>
      <c r="G5" s="31"/>
      <c r="H5" s="34" t="s">
        <v>229</v>
      </c>
      <c r="I5" s="35"/>
      <c r="J5" s="31"/>
      <c r="K5" s="34" t="s">
        <v>231</v>
      </c>
    </row>
    <row r="6" spans="1:12" ht="21" customHeight="1">
      <c r="A6" s="214" t="s">
        <v>248</v>
      </c>
      <c r="B6" s="8" t="s">
        <v>80</v>
      </c>
      <c r="C6" s="36" t="s">
        <v>186</v>
      </c>
      <c r="D6" s="68"/>
      <c r="E6" s="69"/>
      <c r="F6" s="70"/>
      <c r="G6" s="68"/>
      <c r="H6" s="70"/>
      <c r="I6" s="71"/>
      <c r="J6" s="72">
        <v>23</v>
      </c>
      <c r="K6" s="73">
        <v>2</v>
      </c>
      <c r="L6" s="6"/>
    </row>
    <row r="7" spans="1:12" ht="21" customHeight="1">
      <c r="A7" s="231"/>
      <c r="B7" s="8" t="s">
        <v>233</v>
      </c>
      <c r="C7" s="36" t="s">
        <v>234</v>
      </c>
      <c r="D7" s="74"/>
      <c r="E7" s="75"/>
      <c r="F7" s="76"/>
      <c r="G7" s="74"/>
      <c r="H7" s="76"/>
      <c r="I7" s="77"/>
      <c r="J7" s="78"/>
      <c r="K7" s="79"/>
    </row>
    <row r="8" spans="1:12" ht="21" customHeight="1">
      <c r="A8" s="231"/>
      <c r="B8" s="8" t="s">
        <v>249</v>
      </c>
      <c r="C8" s="36" t="s">
        <v>250</v>
      </c>
      <c r="D8" s="74"/>
      <c r="E8" s="75"/>
      <c r="F8" s="76"/>
      <c r="G8" s="74"/>
      <c r="H8" s="76"/>
      <c r="I8" s="77"/>
      <c r="J8" s="78"/>
      <c r="K8" s="79"/>
    </row>
    <row r="9" spans="1:12" ht="21" customHeight="1">
      <c r="A9" s="231"/>
      <c r="B9" s="9" t="s">
        <v>187</v>
      </c>
      <c r="C9" s="37" t="s">
        <v>188</v>
      </c>
      <c r="D9" s="80">
        <v>1</v>
      </c>
      <c r="E9" s="81"/>
      <c r="F9" s="82"/>
      <c r="G9" s="80"/>
      <c r="H9" s="82"/>
      <c r="I9" s="83"/>
      <c r="J9" s="84">
        <v>3</v>
      </c>
      <c r="K9" s="85"/>
    </row>
    <row r="10" spans="1:12" ht="21" customHeight="1">
      <c r="A10" s="231"/>
      <c r="B10" s="9" t="s">
        <v>95</v>
      </c>
      <c r="C10" s="38" t="s">
        <v>189</v>
      </c>
      <c r="D10" s="80">
        <v>2530</v>
      </c>
      <c r="E10" s="81">
        <v>1781</v>
      </c>
      <c r="F10" s="82">
        <v>113</v>
      </c>
      <c r="G10" s="80">
        <v>257</v>
      </c>
      <c r="H10" s="82">
        <v>41</v>
      </c>
      <c r="I10" s="83">
        <v>250</v>
      </c>
      <c r="J10" s="84">
        <v>1517</v>
      </c>
      <c r="K10" s="85">
        <v>781</v>
      </c>
    </row>
    <row r="11" spans="1:12" ht="21" customHeight="1">
      <c r="A11" s="231"/>
      <c r="B11" s="9" t="s">
        <v>99</v>
      </c>
      <c r="C11" s="37" t="s">
        <v>190</v>
      </c>
      <c r="D11" s="80">
        <v>61</v>
      </c>
      <c r="E11" s="81">
        <v>16</v>
      </c>
      <c r="F11" s="82">
        <v>5</v>
      </c>
      <c r="G11" s="80">
        <v>8</v>
      </c>
      <c r="H11" s="82"/>
      <c r="I11" s="83">
        <v>30</v>
      </c>
      <c r="J11" s="84">
        <v>347</v>
      </c>
      <c r="K11" s="85"/>
    </row>
    <row r="12" spans="1:12" ht="21" customHeight="1">
      <c r="A12" s="231"/>
      <c r="B12" s="9" t="s">
        <v>84</v>
      </c>
      <c r="C12" s="37" t="s">
        <v>34</v>
      </c>
      <c r="D12" s="80">
        <v>2</v>
      </c>
      <c r="E12" s="81">
        <v>1</v>
      </c>
      <c r="F12" s="82">
        <v>1</v>
      </c>
      <c r="G12" s="80"/>
      <c r="H12" s="82"/>
      <c r="I12" s="83">
        <v>6</v>
      </c>
      <c r="J12" s="84">
        <v>43</v>
      </c>
      <c r="K12" s="85">
        <v>1</v>
      </c>
    </row>
    <row r="13" spans="1:12" ht="21" customHeight="1">
      <c r="A13" s="231"/>
      <c r="B13" s="9" t="s">
        <v>81</v>
      </c>
      <c r="C13" s="37" t="s">
        <v>3</v>
      </c>
      <c r="D13" s="80">
        <v>528</v>
      </c>
      <c r="E13" s="81">
        <v>355</v>
      </c>
      <c r="F13" s="82">
        <v>100</v>
      </c>
      <c r="G13" s="80">
        <v>9</v>
      </c>
      <c r="H13" s="82">
        <v>1</v>
      </c>
      <c r="I13" s="83">
        <v>24</v>
      </c>
      <c r="J13" s="84">
        <v>121</v>
      </c>
      <c r="K13" s="85">
        <v>90</v>
      </c>
    </row>
    <row r="14" spans="1:12" ht="21" customHeight="1">
      <c r="A14" s="231"/>
      <c r="B14" s="9" t="s">
        <v>83</v>
      </c>
      <c r="C14" s="37" t="s">
        <v>4</v>
      </c>
      <c r="D14" s="80">
        <v>227</v>
      </c>
      <c r="E14" s="81">
        <v>169</v>
      </c>
      <c r="F14" s="82">
        <v>38</v>
      </c>
      <c r="G14" s="80"/>
      <c r="H14" s="82"/>
      <c r="I14" s="83">
        <v>10</v>
      </c>
      <c r="J14" s="84">
        <v>70</v>
      </c>
      <c r="K14" s="85">
        <v>20</v>
      </c>
    </row>
    <row r="15" spans="1:12" ht="21" customHeight="1">
      <c r="A15" s="231"/>
      <c r="B15" s="9" t="s">
        <v>191</v>
      </c>
      <c r="C15" s="37" t="s">
        <v>192</v>
      </c>
      <c r="D15" s="80"/>
      <c r="E15" s="81"/>
      <c r="F15" s="82"/>
      <c r="G15" s="80"/>
      <c r="H15" s="82"/>
      <c r="I15" s="83"/>
      <c r="J15" s="84"/>
      <c r="K15" s="85"/>
    </row>
    <row r="16" spans="1:12" ht="21" customHeight="1">
      <c r="A16" s="231"/>
      <c r="B16" s="9" t="s">
        <v>82</v>
      </c>
      <c r="C16" s="37" t="s">
        <v>49</v>
      </c>
      <c r="D16" s="80"/>
      <c r="E16" s="81"/>
      <c r="F16" s="82"/>
      <c r="G16" s="80"/>
      <c r="H16" s="82"/>
      <c r="I16" s="83"/>
      <c r="J16" s="84">
        <v>8</v>
      </c>
      <c r="K16" s="85">
        <v>7</v>
      </c>
    </row>
    <row r="17" spans="1:11" ht="21" customHeight="1">
      <c r="A17" s="231"/>
      <c r="B17" s="9" t="s">
        <v>102</v>
      </c>
      <c r="C17" s="37" t="s">
        <v>56</v>
      </c>
      <c r="D17" s="80">
        <v>2</v>
      </c>
      <c r="E17" s="81">
        <v>1</v>
      </c>
      <c r="F17" s="82"/>
      <c r="G17" s="80"/>
      <c r="H17" s="82"/>
      <c r="I17" s="83"/>
      <c r="J17" s="84"/>
      <c r="K17" s="85"/>
    </row>
    <row r="18" spans="1:11" ht="21" customHeight="1">
      <c r="A18" s="231"/>
      <c r="B18" s="9" t="s">
        <v>251</v>
      </c>
      <c r="C18" s="37" t="s">
        <v>252</v>
      </c>
      <c r="D18" s="80"/>
      <c r="E18" s="81"/>
      <c r="F18" s="82"/>
      <c r="G18" s="80"/>
      <c r="H18" s="82"/>
      <c r="I18" s="83"/>
      <c r="J18" s="84"/>
      <c r="K18" s="85"/>
    </row>
    <row r="19" spans="1:11" ht="21" customHeight="1">
      <c r="A19" s="231"/>
      <c r="B19" s="9" t="s">
        <v>87</v>
      </c>
      <c r="C19" s="37" t="s">
        <v>193</v>
      </c>
      <c r="D19" s="80">
        <v>5676</v>
      </c>
      <c r="E19" s="81">
        <v>2587</v>
      </c>
      <c r="F19" s="82">
        <v>48</v>
      </c>
      <c r="G19" s="80">
        <v>19</v>
      </c>
      <c r="H19" s="82">
        <v>4</v>
      </c>
      <c r="I19" s="83">
        <v>630</v>
      </c>
      <c r="J19" s="84">
        <v>1572</v>
      </c>
      <c r="K19" s="85">
        <v>314</v>
      </c>
    </row>
    <row r="20" spans="1:11" ht="21" customHeight="1">
      <c r="A20" s="231"/>
      <c r="B20" s="9" t="s">
        <v>88</v>
      </c>
      <c r="C20" s="37" t="s">
        <v>52</v>
      </c>
      <c r="D20" s="80"/>
      <c r="E20" s="81"/>
      <c r="F20" s="82"/>
      <c r="G20" s="80"/>
      <c r="H20" s="82"/>
      <c r="I20" s="83"/>
      <c r="J20" s="170">
        <v>1</v>
      </c>
      <c r="K20" s="85"/>
    </row>
    <row r="21" spans="1:11" ht="21" customHeight="1">
      <c r="A21" s="231"/>
      <c r="B21" s="9" t="s">
        <v>103</v>
      </c>
      <c r="C21" s="37" t="s">
        <v>48</v>
      </c>
      <c r="D21" s="80">
        <v>1</v>
      </c>
      <c r="E21" s="81">
        <v>1</v>
      </c>
      <c r="F21" s="82"/>
      <c r="G21" s="80"/>
      <c r="H21" s="82"/>
      <c r="I21" s="83"/>
      <c r="J21" s="84">
        <v>2</v>
      </c>
      <c r="K21" s="85"/>
    </row>
    <row r="22" spans="1:11" ht="21" customHeight="1">
      <c r="A22" s="231"/>
      <c r="B22" s="9" t="s">
        <v>91</v>
      </c>
      <c r="C22" s="37" t="s">
        <v>92</v>
      </c>
      <c r="D22" s="80"/>
      <c r="E22" s="81"/>
      <c r="F22" s="82"/>
      <c r="G22" s="80"/>
      <c r="H22" s="82"/>
      <c r="I22" s="83"/>
      <c r="J22" s="84">
        <v>6</v>
      </c>
      <c r="K22" s="85"/>
    </row>
    <row r="23" spans="1:11" ht="21" customHeight="1">
      <c r="A23" s="231"/>
      <c r="B23" s="9" t="s">
        <v>194</v>
      </c>
      <c r="C23" s="37" t="s">
        <v>195</v>
      </c>
      <c r="D23" s="80"/>
      <c r="E23" s="81"/>
      <c r="F23" s="82"/>
      <c r="G23" s="80"/>
      <c r="H23" s="82"/>
      <c r="I23" s="83"/>
      <c r="J23" s="84"/>
      <c r="K23" s="85"/>
    </row>
    <row r="24" spans="1:11" ht="21" customHeight="1">
      <c r="A24" s="231"/>
      <c r="B24" s="9" t="s">
        <v>196</v>
      </c>
      <c r="C24" s="37" t="s">
        <v>197</v>
      </c>
      <c r="D24" s="80"/>
      <c r="E24" s="81"/>
      <c r="F24" s="82"/>
      <c r="G24" s="80"/>
      <c r="H24" s="82"/>
      <c r="I24" s="83"/>
      <c r="J24" s="84">
        <v>3</v>
      </c>
      <c r="K24" s="85">
        <v>1</v>
      </c>
    </row>
    <row r="25" spans="1:11" ht="21" customHeight="1">
      <c r="A25" s="231"/>
      <c r="B25" s="9" t="s">
        <v>100</v>
      </c>
      <c r="C25" s="37" t="s">
        <v>54</v>
      </c>
      <c r="D25" s="80"/>
      <c r="E25" s="81"/>
      <c r="F25" s="82"/>
      <c r="G25" s="80"/>
      <c r="H25" s="82"/>
      <c r="I25" s="83"/>
      <c r="J25" s="84">
        <v>14</v>
      </c>
      <c r="K25" s="85"/>
    </row>
    <row r="26" spans="1:11" ht="21" customHeight="1">
      <c r="A26" s="231"/>
      <c r="B26" s="9" t="s">
        <v>101</v>
      </c>
      <c r="C26" s="37" t="s">
        <v>55</v>
      </c>
      <c r="D26" s="80">
        <v>37</v>
      </c>
      <c r="E26" s="81">
        <v>25</v>
      </c>
      <c r="F26" s="82">
        <v>1</v>
      </c>
      <c r="G26" s="80">
        <v>2</v>
      </c>
      <c r="H26" s="82"/>
      <c r="I26" s="83">
        <v>6</v>
      </c>
      <c r="J26" s="84">
        <v>43</v>
      </c>
      <c r="K26" s="85">
        <v>4</v>
      </c>
    </row>
    <row r="27" spans="1:11" ht="21" customHeight="1">
      <c r="A27" s="231"/>
      <c r="B27" s="9" t="s">
        <v>98</v>
      </c>
      <c r="C27" s="37" t="s">
        <v>18</v>
      </c>
      <c r="D27" s="80">
        <v>7</v>
      </c>
      <c r="E27" s="81">
        <v>7</v>
      </c>
      <c r="F27" s="82"/>
      <c r="G27" s="80">
        <v>1</v>
      </c>
      <c r="H27" s="82"/>
      <c r="I27" s="83">
        <v>1</v>
      </c>
      <c r="J27" s="84">
        <v>25</v>
      </c>
      <c r="K27" s="85">
        <v>9</v>
      </c>
    </row>
    <row r="28" spans="1:11" ht="21" customHeight="1">
      <c r="A28" s="231"/>
      <c r="B28" s="9" t="s">
        <v>97</v>
      </c>
      <c r="C28" s="37" t="s">
        <v>53</v>
      </c>
      <c r="D28" s="80">
        <v>1</v>
      </c>
      <c r="E28" s="81">
        <v>1</v>
      </c>
      <c r="F28" s="82"/>
      <c r="G28" s="80"/>
      <c r="H28" s="82"/>
      <c r="I28" s="83"/>
      <c r="J28" s="84"/>
      <c r="K28" s="85"/>
    </row>
    <row r="29" spans="1:11" ht="21" customHeight="1">
      <c r="A29" s="231"/>
      <c r="B29" s="9" t="s">
        <v>86</v>
      </c>
      <c r="C29" s="37" t="s">
        <v>51</v>
      </c>
      <c r="D29" s="80">
        <v>6</v>
      </c>
      <c r="E29" s="81">
        <v>6</v>
      </c>
      <c r="F29" s="82"/>
      <c r="G29" s="80"/>
      <c r="H29" s="82"/>
      <c r="I29" s="83"/>
      <c r="J29" s="84">
        <v>16</v>
      </c>
      <c r="K29" s="85">
        <v>2</v>
      </c>
    </row>
    <row r="30" spans="1:11" ht="21" customHeight="1">
      <c r="A30" s="231"/>
      <c r="B30" s="9" t="s">
        <v>89</v>
      </c>
      <c r="C30" s="37" t="s">
        <v>47</v>
      </c>
      <c r="D30" s="80">
        <v>122</v>
      </c>
      <c r="E30" s="81">
        <v>117</v>
      </c>
      <c r="F30" s="82">
        <v>1</v>
      </c>
      <c r="G30" s="80"/>
      <c r="H30" s="82"/>
      <c r="I30" s="83"/>
      <c r="J30" s="84">
        <v>27</v>
      </c>
      <c r="K30" s="85"/>
    </row>
    <row r="31" spans="1:11" ht="21" customHeight="1">
      <c r="A31" s="231"/>
      <c r="B31" s="10" t="s">
        <v>90</v>
      </c>
      <c r="C31" s="39" t="s">
        <v>10</v>
      </c>
      <c r="D31" s="86">
        <v>378</v>
      </c>
      <c r="E31" s="87">
        <v>184</v>
      </c>
      <c r="F31" s="88">
        <v>23</v>
      </c>
      <c r="G31" s="86">
        <v>2</v>
      </c>
      <c r="H31" s="82"/>
      <c r="I31" s="89">
        <v>16</v>
      </c>
      <c r="J31" s="90">
        <v>276</v>
      </c>
      <c r="K31" s="85">
        <v>84</v>
      </c>
    </row>
    <row r="32" spans="1:11" ht="21" customHeight="1">
      <c r="A32" s="231"/>
      <c r="B32" s="9" t="s">
        <v>198</v>
      </c>
      <c r="C32" s="37" t="s">
        <v>199</v>
      </c>
      <c r="D32" s="84"/>
      <c r="E32" s="81"/>
      <c r="F32" s="91"/>
      <c r="G32" s="84"/>
      <c r="H32" s="82"/>
      <c r="I32" s="83"/>
      <c r="J32" s="84"/>
      <c r="K32" s="85"/>
    </row>
    <row r="33" spans="1:11" ht="21" customHeight="1">
      <c r="A33" s="231"/>
      <c r="B33" s="9" t="s">
        <v>93</v>
      </c>
      <c r="C33" s="37" t="s">
        <v>13</v>
      </c>
      <c r="D33" s="84">
        <v>51</v>
      </c>
      <c r="E33" s="81">
        <v>12</v>
      </c>
      <c r="F33" s="91"/>
      <c r="G33" s="84">
        <v>3</v>
      </c>
      <c r="H33" s="82"/>
      <c r="I33" s="83">
        <v>2</v>
      </c>
      <c r="J33" s="84">
        <v>61</v>
      </c>
      <c r="K33" s="85">
        <v>6</v>
      </c>
    </row>
    <row r="34" spans="1:11" ht="21" customHeight="1">
      <c r="A34" s="231"/>
      <c r="B34" s="9" t="s">
        <v>96</v>
      </c>
      <c r="C34" s="37" t="s">
        <v>253</v>
      </c>
      <c r="D34" s="84">
        <v>46</v>
      </c>
      <c r="E34" s="81">
        <v>42</v>
      </c>
      <c r="F34" s="91">
        <v>4</v>
      </c>
      <c r="G34" s="84"/>
      <c r="H34" s="82"/>
      <c r="I34" s="83">
        <v>2</v>
      </c>
      <c r="J34" s="84">
        <v>136</v>
      </c>
      <c r="K34" s="85">
        <v>128</v>
      </c>
    </row>
    <row r="35" spans="1:11" ht="21" customHeight="1">
      <c r="A35" s="231"/>
      <c r="B35" s="9" t="s">
        <v>94</v>
      </c>
      <c r="C35" s="37" t="s">
        <v>200</v>
      </c>
      <c r="D35" s="84">
        <v>1401</v>
      </c>
      <c r="E35" s="81">
        <v>83</v>
      </c>
      <c r="F35" s="91">
        <v>180</v>
      </c>
      <c r="G35" s="84">
        <v>1175</v>
      </c>
      <c r="H35" s="82">
        <v>5</v>
      </c>
      <c r="I35" s="83">
        <v>247</v>
      </c>
      <c r="J35" s="84">
        <v>706</v>
      </c>
      <c r="K35" s="85"/>
    </row>
    <row r="36" spans="1:11" ht="21" customHeight="1" thickBot="1">
      <c r="A36" s="231"/>
      <c r="B36" s="11" t="s">
        <v>85</v>
      </c>
      <c r="C36" s="40" t="s">
        <v>50</v>
      </c>
      <c r="D36" s="92">
        <v>7</v>
      </c>
      <c r="E36" s="81">
        <v>4</v>
      </c>
      <c r="F36" s="93"/>
      <c r="G36" s="92"/>
      <c r="H36" s="94"/>
      <c r="I36" s="95"/>
      <c r="J36" s="96">
        <v>36</v>
      </c>
      <c r="K36" s="97">
        <v>25</v>
      </c>
    </row>
    <row r="37" spans="1:11" ht="21" customHeight="1" thickBot="1">
      <c r="A37" s="232"/>
      <c r="B37" s="12"/>
      <c r="C37" s="13" t="s">
        <v>25</v>
      </c>
      <c r="D37" s="98">
        <f t="shared" ref="D37:K37" si="0">SUM(D6:D36)</f>
        <v>11084</v>
      </c>
      <c r="E37" s="99">
        <f t="shared" si="0"/>
        <v>5392</v>
      </c>
      <c r="F37" s="100">
        <f t="shared" si="0"/>
        <v>514</v>
      </c>
      <c r="G37" s="98">
        <f t="shared" si="0"/>
        <v>1476</v>
      </c>
      <c r="H37" s="101">
        <f t="shared" si="0"/>
        <v>51</v>
      </c>
      <c r="I37" s="102">
        <f t="shared" si="0"/>
        <v>1224</v>
      </c>
      <c r="J37" s="98">
        <f t="shared" si="0"/>
        <v>5056</v>
      </c>
      <c r="K37" s="103">
        <f t="shared" si="0"/>
        <v>1474</v>
      </c>
    </row>
    <row r="38" spans="1:11" ht="21" customHeight="1">
      <c r="A38" s="214" t="s">
        <v>254</v>
      </c>
      <c r="B38" s="14" t="s">
        <v>201</v>
      </c>
      <c r="C38" s="41" t="s">
        <v>255</v>
      </c>
      <c r="D38" s="68"/>
      <c r="E38" s="69"/>
      <c r="F38" s="70"/>
      <c r="G38" s="68"/>
      <c r="H38" s="70"/>
      <c r="I38" s="71"/>
      <c r="J38" s="72"/>
      <c r="K38" s="73"/>
    </row>
    <row r="39" spans="1:11" ht="21" customHeight="1">
      <c r="A39" s="215"/>
      <c r="B39" s="9" t="s">
        <v>182</v>
      </c>
      <c r="C39" s="42" t="s">
        <v>242</v>
      </c>
      <c r="D39" s="80"/>
      <c r="E39" s="81"/>
      <c r="F39" s="82"/>
      <c r="G39" s="80"/>
      <c r="H39" s="82"/>
      <c r="I39" s="83"/>
      <c r="J39" s="84"/>
      <c r="K39" s="85"/>
    </row>
    <row r="40" spans="1:11" ht="21" customHeight="1">
      <c r="A40" s="215"/>
      <c r="B40" s="9" t="s">
        <v>156</v>
      </c>
      <c r="C40" s="37" t="s">
        <v>74</v>
      </c>
      <c r="D40" s="80">
        <v>3</v>
      </c>
      <c r="E40" s="81">
        <v>3</v>
      </c>
      <c r="F40" s="82"/>
      <c r="G40" s="80"/>
      <c r="H40" s="82"/>
      <c r="I40" s="83"/>
      <c r="J40" s="84">
        <v>16</v>
      </c>
      <c r="K40" s="85"/>
    </row>
    <row r="41" spans="1:11" ht="21" customHeight="1">
      <c r="A41" s="215"/>
      <c r="B41" s="9" t="s">
        <v>170</v>
      </c>
      <c r="C41" s="42" t="s">
        <v>37</v>
      </c>
      <c r="D41" s="80">
        <v>62</v>
      </c>
      <c r="E41" s="81">
        <v>50</v>
      </c>
      <c r="F41" s="82">
        <v>6</v>
      </c>
      <c r="G41" s="80"/>
      <c r="H41" s="82"/>
      <c r="I41" s="83">
        <v>3</v>
      </c>
      <c r="J41" s="84">
        <v>10</v>
      </c>
      <c r="K41" s="85">
        <v>1</v>
      </c>
    </row>
    <row r="42" spans="1:11" ht="21" customHeight="1">
      <c r="A42" s="215"/>
      <c r="B42" s="9" t="s">
        <v>169</v>
      </c>
      <c r="C42" s="37" t="s">
        <v>202</v>
      </c>
      <c r="D42" s="80"/>
      <c r="E42" s="81"/>
      <c r="F42" s="82"/>
      <c r="G42" s="80"/>
      <c r="H42" s="82"/>
      <c r="I42" s="83"/>
      <c r="J42" s="84">
        <v>7</v>
      </c>
      <c r="K42" s="85">
        <v>7</v>
      </c>
    </row>
    <row r="43" spans="1:11" ht="21" customHeight="1">
      <c r="A43" s="215"/>
      <c r="B43" s="9" t="s">
        <v>203</v>
      </c>
      <c r="C43" s="42" t="s">
        <v>204</v>
      </c>
      <c r="D43" s="80"/>
      <c r="E43" s="81"/>
      <c r="F43" s="82"/>
      <c r="G43" s="80"/>
      <c r="H43" s="82"/>
      <c r="I43" s="83"/>
      <c r="J43" s="84"/>
      <c r="K43" s="85"/>
    </row>
    <row r="44" spans="1:11" ht="21" customHeight="1">
      <c r="A44" s="215"/>
      <c r="B44" s="9" t="s">
        <v>171</v>
      </c>
      <c r="C44" s="37" t="s">
        <v>32</v>
      </c>
      <c r="D44" s="80">
        <v>88</v>
      </c>
      <c r="E44" s="81">
        <v>66</v>
      </c>
      <c r="F44" s="82">
        <v>18</v>
      </c>
      <c r="G44" s="80">
        <v>3</v>
      </c>
      <c r="H44" s="82">
        <v>2</v>
      </c>
      <c r="I44" s="83">
        <v>32</v>
      </c>
      <c r="J44" s="84">
        <v>55</v>
      </c>
      <c r="K44" s="85"/>
    </row>
    <row r="45" spans="1:11" ht="21" customHeight="1">
      <c r="A45" s="215"/>
      <c r="B45" s="9" t="s">
        <v>168</v>
      </c>
      <c r="C45" s="42" t="s">
        <v>29</v>
      </c>
      <c r="D45" s="80">
        <v>11</v>
      </c>
      <c r="E45" s="81">
        <v>1</v>
      </c>
      <c r="F45" s="82">
        <v>8</v>
      </c>
      <c r="G45" s="80"/>
      <c r="H45" s="82"/>
      <c r="I45" s="83"/>
      <c r="J45" s="84">
        <v>13</v>
      </c>
      <c r="K45" s="85">
        <v>3</v>
      </c>
    </row>
    <row r="46" spans="1:11" ht="21" customHeight="1">
      <c r="A46" s="215"/>
      <c r="B46" s="9" t="s">
        <v>172</v>
      </c>
      <c r="C46" s="42" t="s">
        <v>75</v>
      </c>
      <c r="D46" s="80">
        <v>1</v>
      </c>
      <c r="E46" s="81"/>
      <c r="F46" s="82"/>
      <c r="G46" s="80"/>
      <c r="H46" s="82"/>
      <c r="I46" s="83"/>
      <c r="J46" s="84">
        <v>7</v>
      </c>
      <c r="K46" s="85">
        <v>4</v>
      </c>
    </row>
    <row r="47" spans="1:11" ht="21" customHeight="1">
      <c r="A47" s="215"/>
      <c r="B47" s="9" t="s">
        <v>159</v>
      </c>
      <c r="C47" s="42" t="s">
        <v>20</v>
      </c>
      <c r="D47" s="80">
        <v>635</v>
      </c>
      <c r="E47" s="81">
        <v>438</v>
      </c>
      <c r="F47" s="82">
        <v>78</v>
      </c>
      <c r="G47" s="80">
        <v>2</v>
      </c>
      <c r="H47" s="82"/>
      <c r="I47" s="83">
        <v>46</v>
      </c>
      <c r="J47" s="84">
        <v>245</v>
      </c>
      <c r="K47" s="85">
        <v>23</v>
      </c>
    </row>
    <row r="48" spans="1:11" ht="21" customHeight="1">
      <c r="A48" s="215"/>
      <c r="B48" s="9" t="s">
        <v>165</v>
      </c>
      <c r="C48" s="42" t="s">
        <v>26</v>
      </c>
      <c r="D48" s="80">
        <v>19</v>
      </c>
      <c r="E48" s="81">
        <v>17</v>
      </c>
      <c r="F48" s="82">
        <v>2</v>
      </c>
      <c r="G48" s="80"/>
      <c r="H48" s="82"/>
      <c r="I48" s="83"/>
      <c r="J48" s="84">
        <v>82</v>
      </c>
      <c r="K48" s="85"/>
    </row>
    <row r="49" spans="1:11" ht="21" customHeight="1">
      <c r="A49" s="215"/>
      <c r="B49" s="9" t="s">
        <v>163</v>
      </c>
      <c r="C49" s="37" t="s">
        <v>71</v>
      </c>
      <c r="D49" s="80">
        <v>7</v>
      </c>
      <c r="E49" s="81">
        <v>7</v>
      </c>
      <c r="F49" s="82"/>
      <c r="G49" s="80"/>
      <c r="H49" s="82"/>
      <c r="I49" s="83"/>
      <c r="J49" s="84">
        <v>10</v>
      </c>
      <c r="K49" s="85">
        <v>4</v>
      </c>
    </row>
    <row r="50" spans="1:11" ht="21" customHeight="1">
      <c r="A50" s="215"/>
      <c r="B50" s="9" t="s">
        <v>256</v>
      </c>
      <c r="C50" s="37" t="s">
        <v>257</v>
      </c>
      <c r="D50" s="80"/>
      <c r="E50" s="81"/>
      <c r="F50" s="82"/>
      <c r="G50" s="80"/>
      <c r="H50" s="82"/>
      <c r="I50" s="83">
        <v>1</v>
      </c>
      <c r="J50" s="84">
        <v>2</v>
      </c>
      <c r="K50" s="85">
        <v>2</v>
      </c>
    </row>
    <row r="51" spans="1:11" ht="21" customHeight="1">
      <c r="A51" s="215"/>
      <c r="B51" s="9" t="s">
        <v>258</v>
      </c>
      <c r="C51" s="42" t="s">
        <v>22</v>
      </c>
      <c r="D51" s="80">
        <v>7</v>
      </c>
      <c r="E51" s="81">
        <v>7</v>
      </c>
      <c r="F51" s="82"/>
      <c r="G51" s="80"/>
      <c r="H51" s="82"/>
      <c r="I51" s="83"/>
      <c r="J51" s="84">
        <v>2</v>
      </c>
      <c r="K51" s="85">
        <v>2</v>
      </c>
    </row>
    <row r="52" spans="1:11" ht="21" customHeight="1">
      <c r="A52" s="215"/>
      <c r="B52" s="9" t="s">
        <v>259</v>
      </c>
      <c r="C52" s="42" t="s">
        <v>260</v>
      </c>
      <c r="D52" s="80"/>
      <c r="E52" s="81"/>
      <c r="F52" s="82"/>
      <c r="G52" s="80"/>
      <c r="H52" s="82"/>
      <c r="I52" s="83"/>
      <c r="J52" s="84">
        <v>4</v>
      </c>
      <c r="K52" s="85">
        <v>4</v>
      </c>
    </row>
    <row r="53" spans="1:11" ht="21" customHeight="1">
      <c r="A53" s="215"/>
      <c r="B53" s="9" t="s">
        <v>261</v>
      </c>
      <c r="C53" s="42" t="s">
        <v>262</v>
      </c>
      <c r="D53" s="80"/>
      <c r="E53" s="81"/>
      <c r="F53" s="82"/>
      <c r="G53" s="80"/>
      <c r="H53" s="82"/>
      <c r="I53" s="83"/>
      <c r="J53" s="84">
        <v>2</v>
      </c>
      <c r="K53" s="85">
        <v>1</v>
      </c>
    </row>
    <row r="54" spans="1:11" ht="21" customHeight="1">
      <c r="A54" s="215"/>
      <c r="B54" s="9" t="s">
        <v>166</v>
      </c>
      <c r="C54" s="43" t="s">
        <v>263</v>
      </c>
      <c r="D54" s="80"/>
      <c r="E54" s="81"/>
      <c r="F54" s="82"/>
      <c r="G54" s="80"/>
      <c r="H54" s="82"/>
      <c r="I54" s="83"/>
      <c r="J54" s="84"/>
      <c r="K54" s="85"/>
    </row>
    <row r="55" spans="1:11" ht="21" customHeight="1">
      <c r="A55" s="215"/>
      <c r="B55" s="9" t="s">
        <v>264</v>
      </c>
      <c r="C55" s="42" t="s">
        <v>265</v>
      </c>
      <c r="D55" s="80">
        <v>1</v>
      </c>
      <c r="E55" s="81">
        <v>1</v>
      </c>
      <c r="F55" s="82"/>
      <c r="G55" s="80"/>
      <c r="H55" s="82"/>
      <c r="I55" s="83"/>
      <c r="J55" s="84">
        <v>1</v>
      </c>
      <c r="K55" s="85"/>
    </row>
    <row r="56" spans="1:11" ht="21" customHeight="1">
      <c r="A56" s="215"/>
      <c r="B56" s="8" t="s">
        <v>160</v>
      </c>
      <c r="C56" s="36" t="s">
        <v>161</v>
      </c>
      <c r="D56" s="80"/>
      <c r="E56" s="81"/>
      <c r="F56" s="76"/>
      <c r="G56" s="80"/>
      <c r="H56" s="82"/>
      <c r="I56" s="77"/>
      <c r="J56" s="78"/>
      <c r="K56" s="79"/>
    </row>
    <row r="57" spans="1:11" ht="21" customHeight="1">
      <c r="A57" s="215"/>
      <c r="B57" s="9" t="s">
        <v>164</v>
      </c>
      <c r="C57" s="42" t="s">
        <v>72</v>
      </c>
      <c r="D57" s="80"/>
      <c r="E57" s="81"/>
      <c r="F57" s="82"/>
      <c r="G57" s="80"/>
      <c r="H57" s="82"/>
      <c r="I57" s="83"/>
      <c r="J57" s="84">
        <v>1</v>
      </c>
      <c r="K57" s="85"/>
    </row>
    <row r="58" spans="1:11" ht="21" customHeight="1">
      <c r="A58" s="215"/>
      <c r="B58" s="9" t="s">
        <v>308</v>
      </c>
      <c r="C58" s="152" t="s">
        <v>309</v>
      </c>
      <c r="D58" s="80">
        <v>1</v>
      </c>
      <c r="E58" s="81">
        <v>1</v>
      </c>
      <c r="F58" s="82"/>
      <c r="G58" s="80"/>
      <c r="H58" s="82"/>
      <c r="I58" s="83"/>
      <c r="J58" s="84"/>
      <c r="K58" s="85"/>
    </row>
    <row r="59" spans="1:11" ht="21" customHeight="1">
      <c r="A59" s="215"/>
      <c r="B59" s="8" t="s">
        <v>162</v>
      </c>
      <c r="C59" s="36" t="s">
        <v>205</v>
      </c>
      <c r="D59" s="74"/>
      <c r="E59" s="75"/>
      <c r="F59" s="76"/>
      <c r="G59" s="74"/>
      <c r="H59" s="76"/>
      <c r="I59" s="77"/>
      <c r="J59" s="78">
        <v>1</v>
      </c>
      <c r="K59" s="79">
        <v>1</v>
      </c>
    </row>
    <row r="60" spans="1:11" ht="21" customHeight="1" thickBot="1">
      <c r="A60" s="216"/>
      <c r="B60" s="15" t="s">
        <v>312</v>
      </c>
      <c r="C60" s="166" t="s">
        <v>314</v>
      </c>
      <c r="D60" s="104"/>
      <c r="E60" s="151"/>
      <c r="F60" s="106"/>
      <c r="G60" s="104"/>
      <c r="H60" s="106"/>
      <c r="I60" s="108"/>
      <c r="J60" s="96">
        <v>2</v>
      </c>
      <c r="K60" s="149"/>
    </row>
    <row r="61" spans="1:11" ht="21" customHeight="1" thickBot="1">
      <c r="A61" s="44"/>
      <c r="B61" s="16"/>
      <c r="C61" s="44"/>
      <c r="D61" s="44"/>
      <c r="E61" s="44"/>
      <c r="F61" s="44"/>
      <c r="G61" s="44"/>
      <c r="H61" s="44"/>
      <c r="I61" s="44"/>
      <c r="J61" s="44"/>
      <c r="K61" s="44"/>
    </row>
    <row r="62" spans="1:11" ht="21" customHeight="1" thickBot="1">
      <c r="A62" s="256" t="s">
        <v>183</v>
      </c>
      <c r="B62" s="257" t="s">
        <v>184</v>
      </c>
      <c r="C62" s="260" t="s">
        <v>185</v>
      </c>
      <c r="D62" s="217" t="s">
        <v>245</v>
      </c>
      <c r="E62" s="233"/>
      <c r="F62" s="218"/>
      <c r="G62" s="217" t="s">
        <v>246</v>
      </c>
      <c r="H62" s="218"/>
      <c r="I62" s="45" t="s">
        <v>247</v>
      </c>
      <c r="J62" s="217" t="s">
        <v>228</v>
      </c>
      <c r="K62" s="218"/>
    </row>
    <row r="63" spans="1:11" ht="21" customHeight="1" thickTop="1">
      <c r="A63" s="212"/>
      <c r="B63" s="258"/>
      <c r="C63" s="261"/>
      <c r="D63" s="46" t="s">
        <v>40</v>
      </c>
      <c r="E63" s="47"/>
      <c r="F63" s="48"/>
      <c r="G63" s="49" t="s">
        <v>40</v>
      </c>
      <c r="H63" s="48"/>
      <c r="I63" s="50" t="s">
        <v>40</v>
      </c>
      <c r="J63" s="49" t="s">
        <v>40</v>
      </c>
      <c r="K63" s="48"/>
    </row>
    <row r="64" spans="1:11" ht="41.25" thickBot="1">
      <c r="A64" s="213"/>
      <c r="B64" s="259"/>
      <c r="C64" s="262"/>
      <c r="D64" s="51"/>
      <c r="E64" s="52" t="s">
        <v>229</v>
      </c>
      <c r="F64" s="53" t="s">
        <v>230</v>
      </c>
      <c r="G64" s="51"/>
      <c r="H64" s="54" t="s">
        <v>229</v>
      </c>
      <c r="I64" s="55"/>
      <c r="J64" s="51"/>
      <c r="K64" s="54" t="s">
        <v>231</v>
      </c>
    </row>
    <row r="65" spans="1:11" ht="21" customHeight="1">
      <c r="A65" s="212"/>
      <c r="B65" s="9" t="s">
        <v>174</v>
      </c>
      <c r="C65" s="42" t="s">
        <v>2</v>
      </c>
      <c r="D65" s="80">
        <v>19</v>
      </c>
      <c r="E65" s="81">
        <v>17</v>
      </c>
      <c r="F65" s="82">
        <v>1</v>
      </c>
      <c r="G65" s="80"/>
      <c r="H65" s="82"/>
      <c r="I65" s="83"/>
      <c r="J65" s="84">
        <v>59</v>
      </c>
      <c r="K65" s="85">
        <v>10</v>
      </c>
    </row>
    <row r="66" spans="1:11" ht="21" customHeight="1">
      <c r="A66" s="212"/>
      <c r="B66" s="9" t="s">
        <v>167</v>
      </c>
      <c r="C66" s="152" t="s">
        <v>313</v>
      </c>
      <c r="D66" s="80">
        <v>2</v>
      </c>
      <c r="E66" s="81">
        <v>1</v>
      </c>
      <c r="F66" s="82">
        <v>1</v>
      </c>
      <c r="G66" s="80"/>
      <c r="H66" s="82"/>
      <c r="I66" s="83"/>
      <c r="J66" s="84">
        <v>3</v>
      </c>
      <c r="K66" s="85"/>
    </row>
    <row r="67" spans="1:11" ht="21" customHeight="1">
      <c r="A67" s="212"/>
      <c r="B67" s="9" t="s">
        <v>173</v>
      </c>
      <c r="C67" s="37" t="s">
        <v>73</v>
      </c>
      <c r="D67" s="80"/>
      <c r="E67" s="81"/>
      <c r="F67" s="82"/>
      <c r="G67" s="80"/>
      <c r="H67" s="82"/>
      <c r="I67" s="83"/>
      <c r="J67" s="84">
        <v>2</v>
      </c>
      <c r="K67" s="85"/>
    </row>
    <row r="68" spans="1:11" ht="21" customHeight="1">
      <c r="A68" s="212"/>
      <c r="B68" s="10" t="s">
        <v>315</v>
      </c>
      <c r="C68" s="168" t="s">
        <v>316</v>
      </c>
      <c r="D68" s="153"/>
      <c r="E68" s="154"/>
      <c r="F68" s="155"/>
      <c r="G68" s="153"/>
      <c r="H68" s="155"/>
      <c r="I68" s="156"/>
      <c r="J68" s="157">
        <v>1</v>
      </c>
      <c r="K68" s="158">
        <v>1</v>
      </c>
    </row>
    <row r="69" spans="1:11" ht="21" customHeight="1">
      <c r="A69" s="212"/>
      <c r="B69" s="10" t="s">
        <v>206</v>
      </c>
      <c r="C69" s="39" t="s">
        <v>207</v>
      </c>
      <c r="D69" s="86"/>
      <c r="E69" s="87"/>
      <c r="F69" s="88"/>
      <c r="G69" s="86"/>
      <c r="H69" s="88"/>
      <c r="I69" s="89"/>
      <c r="J69" s="90"/>
      <c r="K69" s="85"/>
    </row>
    <row r="70" spans="1:11" ht="21" customHeight="1">
      <c r="A70" s="212"/>
      <c r="B70" s="10" t="s">
        <v>155</v>
      </c>
      <c r="C70" s="39" t="s">
        <v>208</v>
      </c>
      <c r="D70" s="86">
        <v>26009</v>
      </c>
      <c r="E70" s="87">
        <v>15436</v>
      </c>
      <c r="F70" s="88">
        <v>4964</v>
      </c>
      <c r="G70" s="86">
        <v>69</v>
      </c>
      <c r="H70" s="88">
        <v>33</v>
      </c>
      <c r="I70" s="89">
        <v>1629</v>
      </c>
      <c r="J70" s="90">
        <v>7191</v>
      </c>
      <c r="K70" s="85">
        <v>2436</v>
      </c>
    </row>
    <row r="71" spans="1:11" ht="21" customHeight="1">
      <c r="A71" s="212"/>
      <c r="B71" s="10" t="s">
        <v>158</v>
      </c>
      <c r="C71" s="39" t="s">
        <v>70</v>
      </c>
      <c r="D71" s="86"/>
      <c r="E71" s="87"/>
      <c r="F71" s="88"/>
      <c r="G71" s="86"/>
      <c r="H71" s="88"/>
      <c r="I71" s="89"/>
      <c r="J71" s="90">
        <v>1</v>
      </c>
      <c r="K71" s="85"/>
    </row>
    <row r="72" spans="1:11" ht="21" customHeight="1">
      <c r="A72" s="212"/>
      <c r="B72" s="10" t="s">
        <v>266</v>
      </c>
      <c r="C72" s="39" t="s">
        <v>267</v>
      </c>
      <c r="D72" s="86">
        <v>4</v>
      </c>
      <c r="E72" s="87">
        <v>2</v>
      </c>
      <c r="F72" s="88"/>
      <c r="G72" s="86"/>
      <c r="H72" s="88"/>
      <c r="I72" s="89"/>
      <c r="J72" s="90"/>
      <c r="K72" s="85"/>
    </row>
    <row r="73" spans="1:11" ht="21" customHeight="1">
      <c r="A73" s="212"/>
      <c r="B73" s="10" t="s">
        <v>268</v>
      </c>
      <c r="C73" s="39" t="s">
        <v>269</v>
      </c>
      <c r="D73" s="86">
        <v>2</v>
      </c>
      <c r="E73" s="87">
        <v>1</v>
      </c>
      <c r="F73" s="88"/>
      <c r="G73" s="86"/>
      <c r="H73" s="88"/>
      <c r="I73" s="89"/>
      <c r="J73" s="90">
        <v>2</v>
      </c>
      <c r="K73" s="109"/>
    </row>
    <row r="74" spans="1:11" ht="21" customHeight="1" thickBot="1">
      <c r="A74" s="212"/>
      <c r="B74" s="10" t="s">
        <v>157</v>
      </c>
      <c r="C74" s="39" t="s">
        <v>209</v>
      </c>
      <c r="D74" s="86"/>
      <c r="E74" s="87"/>
      <c r="F74" s="88"/>
      <c r="G74" s="86"/>
      <c r="H74" s="88"/>
      <c r="I74" s="89"/>
      <c r="J74" s="110">
        <v>20</v>
      </c>
      <c r="K74" s="97">
        <v>20</v>
      </c>
    </row>
    <row r="75" spans="1:11" ht="21" customHeight="1" thickBot="1">
      <c r="A75" s="213"/>
      <c r="B75" s="12"/>
      <c r="C75" s="13" t="s">
        <v>6</v>
      </c>
      <c r="D75" s="111">
        <f t="shared" ref="D75:K75" si="1">SUM(D38:D60,D65:D74)</f>
        <v>26871</v>
      </c>
      <c r="E75" s="99">
        <f t="shared" si="1"/>
        <v>16048</v>
      </c>
      <c r="F75" s="101">
        <f t="shared" si="1"/>
        <v>5078</v>
      </c>
      <c r="G75" s="111">
        <f t="shared" si="1"/>
        <v>74</v>
      </c>
      <c r="H75" s="101">
        <f t="shared" si="1"/>
        <v>35</v>
      </c>
      <c r="I75" s="102">
        <f t="shared" si="1"/>
        <v>1711</v>
      </c>
      <c r="J75" s="98">
        <f>SUM(J38:J60,J65:J74)</f>
        <v>7739</v>
      </c>
      <c r="K75" s="112">
        <f t="shared" si="1"/>
        <v>2519</v>
      </c>
    </row>
    <row r="76" spans="1:11" ht="21" customHeight="1">
      <c r="A76" s="214" t="s">
        <v>270</v>
      </c>
      <c r="B76" s="14" t="s">
        <v>271</v>
      </c>
      <c r="C76" s="56" t="s">
        <v>272</v>
      </c>
      <c r="D76" s="68"/>
      <c r="E76" s="69"/>
      <c r="F76" s="113"/>
      <c r="G76" s="114"/>
      <c r="H76" s="115"/>
      <c r="I76" s="116"/>
      <c r="J76" s="117">
        <v>1</v>
      </c>
      <c r="K76" s="118">
        <v>1</v>
      </c>
    </row>
    <row r="77" spans="1:11" ht="21" customHeight="1">
      <c r="A77" s="215"/>
      <c r="B77" s="9" t="s">
        <v>273</v>
      </c>
      <c r="C77" s="37" t="s">
        <v>274</v>
      </c>
      <c r="D77" s="80">
        <v>1</v>
      </c>
      <c r="E77" s="81">
        <v>1</v>
      </c>
      <c r="F77" s="82"/>
      <c r="G77" s="80"/>
      <c r="H77" s="119"/>
      <c r="I77" s="120"/>
      <c r="J77" s="121">
        <v>2</v>
      </c>
      <c r="K77" s="122">
        <v>2</v>
      </c>
    </row>
    <row r="78" spans="1:11" ht="21" customHeight="1">
      <c r="A78" s="215"/>
      <c r="B78" s="8" t="s">
        <v>106</v>
      </c>
      <c r="C78" s="36" t="s">
        <v>59</v>
      </c>
      <c r="D78" s="74">
        <v>1</v>
      </c>
      <c r="E78" s="75">
        <v>1</v>
      </c>
      <c r="F78" s="123"/>
      <c r="G78" s="124"/>
      <c r="H78" s="119"/>
      <c r="I78" s="125"/>
      <c r="J78" s="126">
        <v>4</v>
      </c>
      <c r="K78" s="127">
        <v>3</v>
      </c>
    </row>
    <row r="79" spans="1:11" ht="21" customHeight="1">
      <c r="A79" s="215"/>
      <c r="B79" s="9" t="s">
        <v>111</v>
      </c>
      <c r="C79" s="37" t="s">
        <v>0</v>
      </c>
      <c r="D79" s="80">
        <v>419</v>
      </c>
      <c r="E79" s="81">
        <v>332</v>
      </c>
      <c r="F79" s="82">
        <v>48</v>
      </c>
      <c r="G79" s="80">
        <v>1</v>
      </c>
      <c r="H79" s="119"/>
      <c r="I79" s="120">
        <v>30</v>
      </c>
      <c r="J79" s="121">
        <v>182</v>
      </c>
      <c r="K79" s="122">
        <v>168</v>
      </c>
    </row>
    <row r="80" spans="1:11" ht="21" customHeight="1">
      <c r="A80" s="215"/>
      <c r="B80" s="9" t="s">
        <v>275</v>
      </c>
      <c r="C80" s="37" t="s">
        <v>276</v>
      </c>
      <c r="D80" s="80"/>
      <c r="E80" s="81"/>
      <c r="F80" s="82"/>
      <c r="G80" s="80"/>
      <c r="H80" s="119"/>
      <c r="I80" s="120"/>
      <c r="J80" s="121">
        <v>1</v>
      </c>
      <c r="K80" s="122">
        <v>1</v>
      </c>
    </row>
    <row r="81" spans="1:11" ht="21" customHeight="1">
      <c r="A81" s="215"/>
      <c r="B81" s="9" t="s">
        <v>134</v>
      </c>
      <c r="C81" s="37" t="s">
        <v>19</v>
      </c>
      <c r="D81" s="80">
        <v>458</v>
      </c>
      <c r="E81" s="81">
        <v>330</v>
      </c>
      <c r="F81" s="82">
        <v>78</v>
      </c>
      <c r="G81" s="80"/>
      <c r="H81" s="119"/>
      <c r="I81" s="128">
        <v>14</v>
      </c>
      <c r="J81" s="121">
        <v>181</v>
      </c>
      <c r="K81" s="122">
        <v>163</v>
      </c>
    </row>
    <row r="82" spans="1:11" ht="21" customHeight="1">
      <c r="A82" s="215"/>
      <c r="B82" s="9" t="s">
        <v>132</v>
      </c>
      <c r="C82" s="37" t="s">
        <v>17</v>
      </c>
      <c r="D82" s="80">
        <v>7</v>
      </c>
      <c r="E82" s="81">
        <v>3</v>
      </c>
      <c r="F82" s="82">
        <v>2</v>
      </c>
      <c r="G82" s="80"/>
      <c r="H82" s="76"/>
      <c r="I82" s="83"/>
      <c r="J82" s="84">
        <v>41</v>
      </c>
      <c r="K82" s="129">
        <v>41</v>
      </c>
    </row>
    <row r="83" spans="1:11" ht="21" customHeight="1">
      <c r="A83" s="215"/>
      <c r="B83" s="9" t="s">
        <v>133</v>
      </c>
      <c r="C83" s="37" t="s">
        <v>63</v>
      </c>
      <c r="D83" s="80"/>
      <c r="E83" s="81"/>
      <c r="F83" s="82"/>
      <c r="G83" s="80"/>
      <c r="H83" s="76"/>
      <c r="I83" s="83"/>
      <c r="J83" s="84">
        <v>3</v>
      </c>
      <c r="K83" s="129">
        <v>3</v>
      </c>
    </row>
    <row r="84" spans="1:11" ht="21" customHeight="1">
      <c r="A84" s="215"/>
      <c r="B84" s="9" t="s">
        <v>277</v>
      </c>
      <c r="C84" s="37" t="s">
        <v>35</v>
      </c>
      <c r="D84" s="80">
        <v>2454</v>
      </c>
      <c r="E84" s="81">
        <v>1652</v>
      </c>
      <c r="F84" s="82">
        <v>416</v>
      </c>
      <c r="G84" s="80">
        <v>10</v>
      </c>
      <c r="H84" s="82"/>
      <c r="I84" s="130">
        <v>362</v>
      </c>
      <c r="J84" s="84">
        <v>1589</v>
      </c>
      <c r="K84" s="129">
        <v>1159</v>
      </c>
    </row>
    <row r="85" spans="1:11" ht="21" customHeight="1">
      <c r="A85" s="215"/>
      <c r="B85" s="9" t="s">
        <v>210</v>
      </c>
      <c r="C85" s="37" t="s">
        <v>243</v>
      </c>
      <c r="D85" s="80"/>
      <c r="E85" s="81"/>
      <c r="F85" s="82"/>
      <c r="G85" s="80"/>
      <c r="H85" s="76"/>
      <c r="I85" s="130"/>
      <c r="J85" s="84"/>
      <c r="K85" s="129"/>
    </row>
    <row r="86" spans="1:11" ht="21" customHeight="1">
      <c r="A86" s="215"/>
      <c r="B86" s="9" t="s">
        <v>114</v>
      </c>
      <c r="C86" s="37" t="s">
        <v>62</v>
      </c>
      <c r="D86" s="80">
        <v>25</v>
      </c>
      <c r="E86" s="81">
        <v>18</v>
      </c>
      <c r="F86" s="82">
        <v>2</v>
      </c>
      <c r="G86" s="80">
        <v>2</v>
      </c>
      <c r="H86" s="76"/>
      <c r="I86" s="83">
        <v>1</v>
      </c>
      <c r="J86" s="84">
        <v>33</v>
      </c>
      <c r="K86" s="129">
        <v>27</v>
      </c>
    </row>
    <row r="87" spans="1:11" ht="21" customHeight="1">
      <c r="A87" s="215"/>
      <c r="B87" s="9" t="s">
        <v>124</v>
      </c>
      <c r="C87" s="150" t="s">
        <v>307</v>
      </c>
      <c r="D87" s="80">
        <v>21</v>
      </c>
      <c r="E87" s="81">
        <v>16</v>
      </c>
      <c r="F87" s="82">
        <v>3</v>
      </c>
      <c r="G87" s="80">
        <v>2</v>
      </c>
      <c r="H87" s="76"/>
      <c r="I87" s="83"/>
      <c r="J87" s="84">
        <v>47</v>
      </c>
      <c r="K87" s="129">
        <v>40</v>
      </c>
    </row>
    <row r="88" spans="1:11" ht="21" customHeight="1">
      <c r="A88" s="215"/>
      <c r="B88" s="9" t="s">
        <v>126</v>
      </c>
      <c r="C88" s="37" t="s">
        <v>12</v>
      </c>
      <c r="D88" s="80">
        <v>6621</v>
      </c>
      <c r="E88" s="81">
        <v>4772</v>
      </c>
      <c r="F88" s="82">
        <v>603</v>
      </c>
      <c r="G88" s="80">
        <v>31</v>
      </c>
      <c r="H88" s="82">
        <v>4</v>
      </c>
      <c r="I88" s="83">
        <v>315</v>
      </c>
      <c r="J88" s="84">
        <v>1962</v>
      </c>
      <c r="K88" s="129">
        <v>1647</v>
      </c>
    </row>
    <row r="89" spans="1:11" ht="21" customHeight="1">
      <c r="A89" s="215"/>
      <c r="B89" s="9" t="s">
        <v>125</v>
      </c>
      <c r="C89" s="37" t="s">
        <v>11</v>
      </c>
      <c r="D89" s="80">
        <v>417</v>
      </c>
      <c r="E89" s="81">
        <v>280</v>
      </c>
      <c r="F89" s="82">
        <v>98</v>
      </c>
      <c r="G89" s="80">
        <v>7</v>
      </c>
      <c r="H89" s="76">
        <v>7</v>
      </c>
      <c r="I89" s="130">
        <v>27</v>
      </c>
      <c r="J89" s="84">
        <v>228</v>
      </c>
      <c r="K89" s="129">
        <v>179</v>
      </c>
    </row>
    <row r="90" spans="1:11" ht="21" customHeight="1">
      <c r="A90" s="215"/>
      <c r="B90" s="9" t="s">
        <v>110</v>
      </c>
      <c r="C90" s="37" t="s">
        <v>39</v>
      </c>
      <c r="D90" s="80">
        <v>5</v>
      </c>
      <c r="E90" s="81">
        <v>3</v>
      </c>
      <c r="F90" s="82">
        <v>1</v>
      </c>
      <c r="G90" s="80"/>
      <c r="H90" s="76"/>
      <c r="I90" s="83">
        <v>4</v>
      </c>
      <c r="J90" s="84">
        <v>4</v>
      </c>
      <c r="K90" s="129">
        <v>3</v>
      </c>
    </row>
    <row r="91" spans="1:11" ht="21" customHeight="1">
      <c r="A91" s="215"/>
      <c r="B91" s="9" t="s">
        <v>181</v>
      </c>
      <c r="C91" s="37" t="s">
        <v>7</v>
      </c>
      <c r="D91" s="80">
        <v>242</v>
      </c>
      <c r="E91" s="81">
        <v>202</v>
      </c>
      <c r="F91" s="82">
        <v>19</v>
      </c>
      <c r="G91" s="80">
        <v>6</v>
      </c>
      <c r="H91" s="82">
        <v>2</v>
      </c>
      <c r="I91" s="83">
        <v>21</v>
      </c>
      <c r="J91" s="84">
        <v>369</v>
      </c>
      <c r="K91" s="129">
        <v>293</v>
      </c>
    </row>
    <row r="92" spans="1:11" ht="21" customHeight="1">
      <c r="A92" s="215"/>
      <c r="B92" s="9" t="s">
        <v>130</v>
      </c>
      <c r="C92" s="37" t="s">
        <v>16</v>
      </c>
      <c r="D92" s="80">
        <v>387</v>
      </c>
      <c r="E92" s="81">
        <v>278</v>
      </c>
      <c r="F92" s="82">
        <v>36</v>
      </c>
      <c r="G92" s="80">
        <v>1</v>
      </c>
      <c r="H92" s="76">
        <v>1</v>
      </c>
      <c r="I92" s="83">
        <v>20</v>
      </c>
      <c r="J92" s="84">
        <v>127</v>
      </c>
      <c r="K92" s="129">
        <v>111</v>
      </c>
    </row>
    <row r="93" spans="1:11" ht="21" customHeight="1">
      <c r="A93" s="215"/>
      <c r="B93" s="9" t="s">
        <v>131</v>
      </c>
      <c r="C93" s="37" t="s">
        <v>15</v>
      </c>
      <c r="D93" s="80">
        <v>3454</v>
      </c>
      <c r="E93" s="131">
        <v>2711</v>
      </c>
      <c r="F93" s="132">
        <v>446</v>
      </c>
      <c r="G93" s="133">
        <v>12</v>
      </c>
      <c r="H93" s="76">
        <v>8</v>
      </c>
      <c r="I93" s="130">
        <v>236</v>
      </c>
      <c r="J93" s="84">
        <v>1536</v>
      </c>
      <c r="K93" s="129">
        <v>1179</v>
      </c>
    </row>
    <row r="94" spans="1:11" ht="21" customHeight="1">
      <c r="A94" s="215"/>
      <c r="B94" s="9" t="s">
        <v>107</v>
      </c>
      <c r="C94" s="37" t="s">
        <v>211</v>
      </c>
      <c r="D94" s="80">
        <v>1735</v>
      </c>
      <c r="E94" s="81">
        <v>1250</v>
      </c>
      <c r="F94" s="82">
        <v>225</v>
      </c>
      <c r="G94" s="80">
        <v>9</v>
      </c>
      <c r="H94" s="82">
        <v>2</v>
      </c>
      <c r="I94" s="130">
        <v>197</v>
      </c>
      <c r="J94" s="84">
        <v>1495</v>
      </c>
      <c r="K94" s="129">
        <v>1064</v>
      </c>
    </row>
    <row r="95" spans="1:11" ht="21" customHeight="1">
      <c r="A95" s="215"/>
      <c r="B95" s="9" t="s">
        <v>278</v>
      </c>
      <c r="C95" s="37" t="s">
        <v>279</v>
      </c>
      <c r="D95" s="80"/>
      <c r="E95" s="81"/>
      <c r="F95" s="82"/>
      <c r="G95" s="80"/>
      <c r="H95" s="76"/>
      <c r="I95" s="130"/>
      <c r="J95" s="84">
        <v>5</v>
      </c>
      <c r="K95" s="129">
        <v>2</v>
      </c>
    </row>
    <row r="96" spans="1:11" ht="21" customHeight="1">
      <c r="A96" s="215"/>
      <c r="B96" s="9" t="s">
        <v>280</v>
      </c>
      <c r="C96" s="37" t="s">
        <v>232</v>
      </c>
      <c r="D96" s="80"/>
      <c r="E96" s="81"/>
      <c r="F96" s="82"/>
      <c r="G96" s="80"/>
      <c r="H96" s="76"/>
      <c r="I96" s="130"/>
      <c r="J96" s="84"/>
      <c r="K96" s="129"/>
    </row>
    <row r="97" spans="1:11" ht="21" customHeight="1">
      <c r="A97" s="215"/>
      <c r="B97" s="9" t="s">
        <v>212</v>
      </c>
      <c r="C97" s="37" t="s">
        <v>213</v>
      </c>
      <c r="D97" s="80"/>
      <c r="E97" s="81"/>
      <c r="F97" s="82"/>
      <c r="G97" s="80"/>
      <c r="H97" s="76"/>
      <c r="I97" s="130"/>
      <c r="J97" s="84">
        <v>2</v>
      </c>
      <c r="K97" s="129">
        <v>2</v>
      </c>
    </row>
    <row r="98" spans="1:11" ht="21" customHeight="1">
      <c r="A98" s="215"/>
      <c r="B98" s="9" t="s">
        <v>115</v>
      </c>
      <c r="C98" s="37" t="s">
        <v>33</v>
      </c>
      <c r="D98" s="80">
        <v>15</v>
      </c>
      <c r="E98" s="81">
        <v>12</v>
      </c>
      <c r="F98" s="82"/>
      <c r="G98" s="80"/>
      <c r="H98" s="76"/>
      <c r="I98" s="130">
        <v>2</v>
      </c>
      <c r="J98" s="84">
        <v>15</v>
      </c>
      <c r="K98" s="129">
        <v>14</v>
      </c>
    </row>
    <row r="99" spans="1:11" ht="21" customHeight="1">
      <c r="A99" s="215"/>
      <c r="B99" s="9" t="s">
        <v>116</v>
      </c>
      <c r="C99" s="37" t="s">
        <v>57</v>
      </c>
      <c r="D99" s="80">
        <v>4</v>
      </c>
      <c r="E99" s="81">
        <v>2</v>
      </c>
      <c r="F99" s="82">
        <v>1</v>
      </c>
      <c r="G99" s="80"/>
      <c r="H99" s="76"/>
      <c r="I99" s="83"/>
      <c r="J99" s="84">
        <v>6</v>
      </c>
      <c r="K99" s="129">
        <v>6</v>
      </c>
    </row>
    <row r="100" spans="1:11" ht="21" customHeight="1">
      <c r="A100" s="215"/>
      <c r="B100" s="9" t="s">
        <v>129</v>
      </c>
      <c r="C100" s="37" t="s">
        <v>14</v>
      </c>
      <c r="D100" s="80">
        <v>26</v>
      </c>
      <c r="E100" s="131">
        <v>23</v>
      </c>
      <c r="F100" s="132">
        <v>1</v>
      </c>
      <c r="G100" s="133"/>
      <c r="H100" s="76"/>
      <c r="I100" s="130"/>
      <c r="J100" s="84">
        <v>19</v>
      </c>
      <c r="K100" s="129">
        <v>13</v>
      </c>
    </row>
    <row r="101" spans="1:11" ht="21" customHeight="1">
      <c r="A101" s="215"/>
      <c r="B101" s="9" t="s">
        <v>105</v>
      </c>
      <c r="C101" s="37" t="s">
        <v>28</v>
      </c>
      <c r="D101" s="80">
        <v>237</v>
      </c>
      <c r="E101" s="131">
        <v>138</v>
      </c>
      <c r="F101" s="132">
        <v>36</v>
      </c>
      <c r="G101" s="133">
        <v>1</v>
      </c>
      <c r="H101" s="76">
        <v>1</v>
      </c>
      <c r="I101" s="130">
        <v>14</v>
      </c>
      <c r="J101" s="84">
        <v>145</v>
      </c>
      <c r="K101" s="129">
        <v>36</v>
      </c>
    </row>
    <row r="102" spans="1:11" ht="21" customHeight="1">
      <c r="A102" s="215"/>
      <c r="B102" s="9" t="s">
        <v>104</v>
      </c>
      <c r="C102" s="37" t="s">
        <v>27</v>
      </c>
      <c r="D102" s="80">
        <v>9</v>
      </c>
      <c r="E102" s="131">
        <v>4</v>
      </c>
      <c r="F102" s="132">
        <v>4</v>
      </c>
      <c r="G102" s="133"/>
      <c r="H102" s="76"/>
      <c r="I102" s="130"/>
      <c r="J102" s="84">
        <v>29</v>
      </c>
      <c r="K102" s="129">
        <v>24</v>
      </c>
    </row>
    <row r="103" spans="1:11" ht="21" customHeight="1">
      <c r="A103" s="215"/>
      <c r="B103" s="9" t="s">
        <v>108</v>
      </c>
      <c r="C103" s="37" t="s">
        <v>30</v>
      </c>
      <c r="D103" s="80">
        <v>759</v>
      </c>
      <c r="E103" s="81">
        <v>577</v>
      </c>
      <c r="F103" s="82">
        <v>136</v>
      </c>
      <c r="G103" s="80">
        <v>13</v>
      </c>
      <c r="H103" s="82">
        <v>3</v>
      </c>
      <c r="I103" s="130">
        <v>132</v>
      </c>
      <c r="J103" s="84">
        <v>1166</v>
      </c>
      <c r="K103" s="129">
        <v>1003</v>
      </c>
    </row>
    <row r="104" spans="1:11" ht="21" customHeight="1">
      <c r="A104" s="215"/>
      <c r="B104" s="9" t="s">
        <v>214</v>
      </c>
      <c r="C104" s="37" t="s">
        <v>215</v>
      </c>
      <c r="D104" s="80"/>
      <c r="E104" s="81"/>
      <c r="F104" s="82"/>
      <c r="G104" s="80"/>
      <c r="H104" s="76"/>
      <c r="I104" s="83"/>
      <c r="J104" s="84"/>
      <c r="K104" s="129"/>
    </row>
    <row r="105" spans="1:11" ht="21" customHeight="1">
      <c r="A105" s="215"/>
      <c r="B105" s="9" t="s">
        <v>113</v>
      </c>
      <c r="C105" s="37" t="s">
        <v>61</v>
      </c>
      <c r="D105" s="80"/>
      <c r="E105" s="81"/>
      <c r="F105" s="82"/>
      <c r="G105" s="80"/>
      <c r="H105" s="76"/>
      <c r="I105" s="83"/>
      <c r="J105" s="84">
        <v>2</v>
      </c>
      <c r="K105" s="129">
        <v>1</v>
      </c>
    </row>
    <row r="106" spans="1:11" ht="21" customHeight="1">
      <c r="A106" s="215"/>
      <c r="B106" s="9" t="s">
        <v>145</v>
      </c>
      <c r="C106" s="37" t="s">
        <v>58</v>
      </c>
      <c r="D106" s="80">
        <v>47</v>
      </c>
      <c r="E106" s="81">
        <v>41</v>
      </c>
      <c r="F106" s="82">
        <v>1</v>
      </c>
      <c r="G106" s="80"/>
      <c r="H106" s="76"/>
      <c r="I106" s="83">
        <v>28</v>
      </c>
      <c r="J106" s="84">
        <v>40</v>
      </c>
      <c r="K106" s="129">
        <v>35</v>
      </c>
    </row>
    <row r="107" spans="1:11" ht="21" customHeight="1">
      <c r="A107" s="215"/>
      <c r="B107" s="9" t="s">
        <v>144</v>
      </c>
      <c r="C107" s="37" t="s">
        <v>64</v>
      </c>
      <c r="D107" s="80">
        <v>3</v>
      </c>
      <c r="E107" s="81">
        <v>2</v>
      </c>
      <c r="F107" s="82"/>
      <c r="G107" s="80"/>
      <c r="H107" s="76"/>
      <c r="I107" s="83">
        <v>1</v>
      </c>
      <c r="J107" s="84">
        <v>9</v>
      </c>
      <c r="K107" s="129">
        <v>9</v>
      </c>
    </row>
    <row r="108" spans="1:11" ht="21" customHeight="1">
      <c r="A108" s="215"/>
      <c r="B108" s="9" t="s">
        <v>147</v>
      </c>
      <c r="C108" s="37" t="s">
        <v>281</v>
      </c>
      <c r="D108" s="80">
        <v>228</v>
      </c>
      <c r="E108" s="81">
        <v>115</v>
      </c>
      <c r="F108" s="82">
        <v>15</v>
      </c>
      <c r="G108" s="80">
        <v>1</v>
      </c>
      <c r="H108" s="76"/>
      <c r="I108" s="83">
        <v>16</v>
      </c>
      <c r="J108" s="84">
        <v>134</v>
      </c>
      <c r="K108" s="129">
        <v>88</v>
      </c>
    </row>
    <row r="109" spans="1:11" ht="21" customHeight="1">
      <c r="A109" s="215"/>
      <c r="B109" s="9" t="s">
        <v>142</v>
      </c>
      <c r="C109" s="37" t="s">
        <v>143</v>
      </c>
      <c r="D109" s="80">
        <v>3</v>
      </c>
      <c r="E109" s="81">
        <v>2</v>
      </c>
      <c r="F109" s="82"/>
      <c r="G109" s="80"/>
      <c r="H109" s="76"/>
      <c r="I109" s="83"/>
      <c r="J109" s="84">
        <v>4</v>
      </c>
      <c r="K109" s="129">
        <v>4</v>
      </c>
    </row>
    <row r="110" spans="1:11" ht="21" customHeight="1">
      <c r="A110" s="215"/>
      <c r="B110" s="9" t="s">
        <v>138</v>
      </c>
      <c r="C110" s="37" t="s">
        <v>24</v>
      </c>
      <c r="D110" s="80">
        <v>6</v>
      </c>
      <c r="E110" s="81">
        <v>3</v>
      </c>
      <c r="F110" s="82"/>
      <c r="G110" s="80"/>
      <c r="H110" s="76"/>
      <c r="I110" s="83"/>
      <c r="J110" s="84">
        <v>27</v>
      </c>
      <c r="K110" s="129">
        <v>22</v>
      </c>
    </row>
    <row r="111" spans="1:11" ht="21" customHeight="1">
      <c r="A111" s="215"/>
      <c r="B111" s="9" t="s">
        <v>139</v>
      </c>
      <c r="C111" s="38" t="s">
        <v>140</v>
      </c>
      <c r="D111" s="80"/>
      <c r="E111" s="81"/>
      <c r="F111" s="82"/>
      <c r="G111" s="80"/>
      <c r="H111" s="76"/>
      <c r="I111" s="130"/>
      <c r="J111" s="84">
        <v>1</v>
      </c>
      <c r="K111" s="129">
        <v>1</v>
      </c>
    </row>
    <row r="112" spans="1:11" ht="21" customHeight="1">
      <c r="A112" s="215"/>
      <c r="B112" s="9" t="s">
        <v>282</v>
      </c>
      <c r="C112" s="38" t="s">
        <v>283</v>
      </c>
      <c r="D112" s="80"/>
      <c r="E112" s="81"/>
      <c r="F112" s="82"/>
      <c r="G112" s="80"/>
      <c r="H112" s="76"/>
      <c r="I112" s="130"/>
      <c r="J112" s="84">
        <v>1</v>
      </c>
      <c r="K112" s="129">
        <v>1</v>
      </c>
    </row>
    <row r="113" spans="1:11" ht="21" customHeight="1">
      <c r="A113" s="215"/>
      <c r="B113" s="9" t="s">
        <v>284</v>
      </c>
      <c r="C113" s="57" t="s">
        <v>241</v>
      </c>
      <c r="D113" s="80"/>
      <c r="E113" s="81"/>
      <c r="F113" s="82"/>
      <c r="G113" s="80"/>
      <c r="H113" s="76"/>
      <c r="I113" s="130"/>
      <c r="J113" s="84">
        <v>1</v>
      </c>
      <c r="K113" s="129">
        <v>1</v>
      </c>
    </row>
    <row r="114" spans="1:11" ht="21" customHeight="1">
      <c r="A114" s="215"/>
      <c r="B114" s="9" t="s">
        <v>137</v>
      </c>
      <c r="C114" s="37" t="s">
        <v>38</v>
      </c>
      <c r="D114" s="80">
        <v>27</v>
      </c>
      <c r="E114" s="81">
        <v>22</v>
      </c>
      <c r="F114" s="82">
        <v>3</v>
      </c>
      <c r="G114" s="80"/>
      <c r="H114" s="76"/>
      <c r="I114" s="83"/>
      <c r="J114" s="84">
        <v>39</v>
      </c>
      <c r="K114" s="129">
        <v>35</v>
      </c>
    </row>
    <row r="115" spans="1:11" ht="21" customHeight="1">
      <c r="A115" s="215"/>
      <c r="B115" s="9" t="s">
        <v>112</v>
      </c>
      <c r="C115" s="37" t="s">
        <v>1</v>
      </c>
      <c r="D115" s="80">
        <v>2237</v>
      </c>
      <c r="E115" s="81">
        <v>1861</v>
      </c>
      <c r="F115" s="82">
        <v>203</v>
      </c>
      <c r="G115" s="80">
        <v>3</v>
      </c>
      <c r="H115" s="76">
        <v>2</v>
      </c>
      <c r="I115" s="83">
        <v>220</v>
      </c>
      <c r="J115" s="84">
        <v>499</v>
      </c>
      <c r="K115" s="85">
        <v>329</v>
      </c>
    </row>
    <row r="116" spans="1:11" ht="21" customHeight="1">
      <c r="A116" s="215"/>
      <c r="B116" s="9" t="s">
        <v>127</v>
      </c>
      <c r="C116" s="37" t="s">
        <v>128</v>
      </c>
      <c r="D116" s="80">
        <v>132</v>
      </c>
      <c r="E116" s="81">
        <v>105</v>
      </c>
      <c r="F116" s="82">
        <v>10</v>
      </c>
      <c r="G116" s="80"/>
      <c r="H116" s="76"/>
      <c r="I116" s="83">
        <v>20</v>
      </c>
      <c r="J116" s="84">
        <v>57</v>
      </c>
      <c r="K116" s="85">
        <v>47</v>
      </c>
    </row>
    <row r="117" spans="1:11" ht="21" customHeight="1">
      <c r="A117" s="215"/>
      <c r="B117" s="8" t="s">
        <v>135</v>
      </c>
      <c r="C117" s="36" t="s">
        <v>21</v>
      </c>
      <c r="D117" s="74">
        <v>64</v>
      </c>
      <c r="E117" s="75">
        <v>51</v>
      </c>
      <c r="F117" s="76">
        <v>9</v>
      </c>
      <c r="G117" s="74">
        <v>2</v>
      </c>
      <c r="H117" s="76">
        <v>1</v>
      </c>
      <c r="I117" s="77">
        <v>11</v>
      </c>
      <c r="J117" s="78">
        <v>35</v>
      </c>
      <c r="K117" s="165">
        <v>34</v>
      </c>
    </row>
    <row r="118" spans="1:11" ht="21" customHeight="1" thickBot="1">
      <c r="A118" s="216"/>
      <c r="B118" s="17" t="s">
        <v>136</v>
      </c>
      <c r="C118" s="58" t="s">
        <v>23</v>
      </c>
      <c r="D118" s="134">
        <v>20</v>
      </c>
      <c r="E118" s="105">
        <v>15</v>
      </c>
      <c r="F118" s="107">
        <v>4</v>
      </c>
      <c r="G118" s="134"/>
      <c r="H118" s="107"/>
      <c r="I118" s="135">
        <v>3</v>
      </c>
      <c r="J118" s="110">
        <v>56</v>
      </c>
      <c r="K118" s="167">
        <v>48</v>
      </c>
    </row>
    <row r="119" spans="1:11" ht="21" customHeight="1" thickBot="1">
      <c r="A119" s="44"/>
      <c r="B119" s="16"/>
      <c r="C119" s="44"/>
      <c r="D119" s="44"/>
      <c r="E119" s="44"/>
      <c r="F119" s="44"/>
      <c r="G119" s="44"/>
      <c r="H119" s="44"/>
      <c r="I119" s="44"/>
      <c r="J119" s="44"/>
      <c r="K119" s="44"/>
    </row>
    <row r="120" spans="1:11" ht="21" customHeight="1" thickBot="1">
      <c r="A120" s="256" t="s">
        <v>183</v>
      </c>
      <c r="B120" s="257" t="s">
        <v>184</v>
      </c>
      <c r="C120" s="237" t="s">
        <v>185</v>
      </c>
      <c r="D120" s="217" t="s">
        <v>245</v>
      </c>
      <c r="E120" s="233"/>
      <c r="F120" s="218"/>
      <c r="G120" s="217" t="s">
        <v>246</v>
      </c>
      <c r="H120" s="218"/>
      <c r="I120" s="45" t="s">
        <v>247</v>
      </c>
      <c r="J120" s="217" t="s">
        <v>228</v>
      </c>
      <c r="K120" s="218"/>
    </row>
    <row r="121" spans="1:11" ht="21" customHeight="1" thickTop="1">
      <c r="A121" s="212"/>
      <c r="B121" s="258"/>
      <c r="C121" s="238"/>
      <c r="D121" s="46" t="s">
        <v>40</v>
      </c>
      <c r="E121" s="47"/>
      <c r="F121" s="48"/>
      <c r="G121" s="49" t="s">
        <v>40</v>
      </c>
      <c r="H121" s="48"/>
      <c r="I121" s="50" t="s">
        <v>40</v>
      </c>
      <c r="J121" s="49" t="s">
        <v>40</v>
      </c>
      <c r="K121" s="48"/>
    </row>
    <row r="122" spans="1:11" ht="41.25" thickBot="1">
      <c r="A122" s="213"/>
      <c r="B122" s="259"/>
      <c r="C122" s="239"/>
      <c r="D122" s="51"/>
      <c r="E122" s="52" t="s">
        <v>229</v>
      </c>
      <c r="F122" s="53" t="s">
        <v>230</v>
      </c>
      <c r="G122" s="51"/>
      <c r="H122" s="54" t="s">
        <v>229</v>
      </c>
      <c r="I122" s="55"/>
      <c r="J122" s="51"/>
      <c r="K122" s="54" t="s">
        <v>231</v>
      </c>
    </row>
    <row r="123" spans="1:11" ht="21" customHeight="1">
      <c r="A123" s="231"/>
      <c r="B123" s="9" t="s">
        <v>146</v>
      </c>
      <c r="C123" s="37" t="s">
        <v>65</v>
      </c>
      <c r="D123" s="80">
        <v>4</v>
      </c>
      <c r="E123" s="81">
        <v>4</v>
      </c>
      <c r="F123" s="82"/>
      <c r="G123" s="80"/>
      <c r="H123" s="82"/>
      <c r="I123" s="83"/>
      <c r="J123" s="84">
        <v>5</v>
      </c>
      <c r="K123" s="129">
        <v>4</v>
      </c>
    </row>
    <row r="124" spans="1:11" ht="21" customHeight="1">
      <c r="A124" s="231"/>
      <c r="B124" s="9" t="s">
        <v>216</v>
      </c>
      <c r="C124" s="37" t="s">
        <v>217</v>
      </c>
      <c r="D124" s="80">
        <v>1</v>
      </c>
      <c r="E124" s="81">
        <v>1</v>
      </c>
      <c r="F124" s="82"/>
      <c r="G124" s="80"/>
      <c r="H124" s="82"/>
      <c r="I124" s="83"/>
      <c r="J124" s="84">
        <v>1</v>
      </c>
      <c r="K124" s="129">
        <v>1</v>
      </c>
    </row>
    <row r="125" spans="1:11" ht="21" customHeight="1">
      <c r="A125" s="231"/>
      <c r="B125" s="9" t="s">
        <v>148</v>
      </c>
      <c r="C125" s="37" t="s">
        <v>8</v>
      </c>
      <c r="D125" s="80">
        <v>71</v>
      </c>
      <c r="E125" s="81">
        <v>64</v>
      </c>
      <c r="F125" s="82"/>
      <c r="G125" s="80">
        <v>4</v>
      </c>
      <c r="H125" s="82">
        <v>4</v>
      </c>
      <c r="I125" s="130">
        <v>2</v>
      </c>
      <c r="J125" s="84">
        <v>113</v>
      </c>
      <c r="K125" s="129">
        <v>110</v>
      </c>
    </row>
    <row r="126" spans="1:11" ht="21" customHeight="1">
      <c r="A126" s="231"/>
      <c r="B126" s="9" t="s">
        <v>119</v>
      </c>
      <c r="C126" s="37" t="s">
        <v>5</v>
      </c>
      <c r="D126" s="80">
        <v>1038</v>
      </c>
      <c r="E126" s="81">
        <v>726</v>
      </c>
      <c r="F126" s="82">
        <v>152</v>
      </c>
      <c r="G126" s="133">
        <v>3</v>
      </c>
      <c r="H126" s="82">
        <v>1</v>
      </c>
      <c r="I126" s="130">
        <v>78</v>
      </c>
      <c r="J126" s="84">
        <v>313</v>
      </c>
      <c r="K126" s="129">
        <v>213</v>
      </c>
    </row>
    <row r="127" spans="1:11" ht="21" customHeight="1">
      <c r="A127" s="231"/>
      <c r="B127" s="10" t="s">
        <v>122</v>
      </c>
      <c r="C127" s="59" t="s">
        <v>123</v>
      </c>
      <c r="D127" s="86">
        <v>3</v>
      </c>
      <c r="E127" s="87">
        <v>2</v>
      </c>
      <c r="F127" s="88"/>
      <c r="G127" s="86"/>
      <c r="H127" s="82"/>
      <c r="I127" s="89">
        <v>1</v>
      </c>
      <c r="J127" s="90">
        <v>9</v>
      </c>
      <c r="K127" s="129">
        <v>8</v>
      </c>
    </row>
    <row r="128" spans="1:11" ht="21" customHeight="1">
      <c r="A128" s="231"/>
      <c r="B128" s="9" t="s">
        <v>120</v>
      </c>
      <c r="C128" s="60" t="s">
        <v>121</v>
      </c>
      <c r="D128" s="80">
        <v>8</v>
      </c>
      <c r="E128" s="81">
        <v>8</v>
      </c>
      <c r="F128" s="82"/>
      <c r="G128" s="80"/>
      <c r="H128" s="82"/>
      <c r="I128" s="83">
        <v>5</v>
      </c>
      <c r="J128" s="84">
        <v>12</v>
      </c>
      <c r="K128" s="129">
        <v>12</v>
      </c>
    </row>
    <row r="129" spans="1:11" ht="21" customHeight="1">
      <c r="A129" s="231"/>
      <c r="B129" s="9" t="s">
        <v>117</v>
      </c>
      <c r="C129" s="60" t="s">
        <v>118</v>
      </c>
      <c r="D129" s="80"/>
      <c r="E129" s="81"/>
      <c r="F129" s="82"/>
      <c r="G129" s="80"/>
      <c r="H129" s="82"/>
      <c r="I129" s="83"/>
      <c r="J129" s="84">
        <v>2</v>
      </c>
      <c r="K129" s="129"/>
    </row>
    <row r="130" spans="1:11" ht="21" customHeight="1">
      <c r="A130" s="231"/>
      <c r="B130" s="9" t="s">
        <v>109</v>
      </c>
      <c r="C130" s="60" t="s">
        <v>60</v>
      </c>
      <c r="D130" s="80">
        <v>4</v>
      </c>
      <c r="E130" s="81">
        <v>3</v>
      </c>
      <c r="F130" s="82"/>
      <c r="G130" s="80"/>
      <c r="H130" s="82"/>
      <c r="I130" s="83"/>
      <c r="J130" s="84">
        <v>14</v>
      </c>
      <c r="K130" s="129">
        <v>14</v>
      </c>
    </row>
    <row r="131" spans="1:11" ht="21" customHeight="1">
      <c r="A131" s="231"/>
      <c r="B131" s="11" t="s">
        <v>285</v>
      </c>
      <c r="C131" s="61" t="s">
        <v>286</v>
      </c>
      <c r="D131" s="136"/>
      <c r="E131" s="137"/>
      <c r="F131" s="94"/>
      <c r="G131" s="136"/>
      <c r="H131" s="82"/>
      <c r="I131" s="95"/>
      <c r="J131" s="92"/>
      <c r="K131" s="138"/>
    </row>
    <row r="132" spans="1:11" ht="21" customHeight="1">
      <c r="A132" s="231"/>
      <c r="B132" s="9" t="s">
        <v>287</v>
      </c>
      <c r="C132" s="60" t="s">
        <v>288</v>
      </c>
      <c r="D132" s="80"/>
      <c r="E132" s="81"/>
      <c r="F132" s="82"/>
      <c r="G132" s="80"/>
      <c r="H132" s="82"/>
      <c r="I132" s="83"/>
      <c r="J132" s="84"/>
      <c r="K132" s="129"/>
    </row>
    <row r="133" spans="1:11" ht="21" customHeight="1" thickBot="1">
      <c r="A133" s="231"/>
      <c r="B133" s="11" t="s">
        <v>141</v>
      </c>
      <c r="C133" s="61" t="s">
        <v>218</v>
      </c>
      <c r="D133" s="136"/>
      <c r="E133" s="137"/>
      <c r="F133" s="94"/>
      <c r="G133" s="136"/>
      <c r="H133" s="82"/>
      <c r="I133" s="95"/>
      <c r="J133" s="96"/>
      <c r="K133" s="139"/>
    </row>
    <row r="134" spans="1:11" ht="21" customHeight="1" thickBot="1">
      <c r="A134" s="232"/>
      <c r="B134" s="12"/>
      <c r="C134" s="13" t="s">
        <v>31</v>
      </c>
      <c r="D134" s="111">
        <f t="shared" ref="D134:K134" si="2">SUM(D76:D118,D123:D133)</f>
        <v>21193</v>
      </c>
      <c r="E134" s="99">
        <f t="shared" si="2"/>
        <v>15630</v>
      </c>
      <c r="F134" s="101">
        <f t="shared" si="2"/>
        <v>2552</v>
      </c>
      <c r="G134" s="111">
        <f t="shared" si="2"/>
        <v>108</v>
      </c>
      <c r="H134" s="101">
        <f t="shared" si="2"/>
        <v>36</v>
      </c>
      <c r="I134" s="102">
        <f t="shared" si="2"/>
        <v>1760</v>
      </c>
      <c r="J134" s="98">
        <f t="shared" si="2"/>
        <v>10566</v>
      </c>
      <c r="K134" s="112">
        <f t="shared" si="2"/>
        <v>8201</v>
      </c>
    </row>
    <row r="135" spans="1:11" ht="21" customHeight="1">
      <c r="A135" s="240" t="s">
        <v>289</v>
      </c>
      <c r="B135" s="14" t="s">
        <v>290</v>
      </c>
      <c r="C135" s="56" t="s">
        <v>291</v>
      </c>
      <c r="D135" s="68"/>
      <c r="E135" s="69"/>
      <c r="F135" s="70"/>
      <c r="G135" s="68"/>
      <c r="H135" s="82"/>
      <c r="I135" s="71"/>
      <c r="J135" s="72"/>
      <c r="K135" s="73"/>
    </row>
    <row r="136" spans="1:11" ht="21" customHeight="1">
      <c r="A136" s="241"/>
      <c r="B136" s="8" t="s">
        <v>292</v>
      </c>
      <c r="C136" s="36" t="s">
        <v>293</v>
      </c>
      <c r="D136" s="74"/>
      <c r="E136" s="75"/>
      <c r="F136" s="76"/>
      <c r="G136" s="74"/>
      <c r="H136" s="82"/>
      <c r="I136" s="77"/>
      <c r="J136" s="78"/>
      <c r="K136" s="79"/>
    </row>
    <row r="137" spans="1:11" ht="21" customHeight="1">
      <c r="A137" s="241"/>
      <c r="B137" s="8" t="s">
        <v>317</v>
      </c>
      <c r="C137" s="169" t="s">
        <v>318</v>
      </c>
      <c r="D137" s="159"/>
      <c r="E137" s="160"/>
      <c r="F137" s="161"/>
      <c r="G137" s="159"/>
      <c r="H137" s="162"/>
      <c r="I137" s="163"/>
      <c r="J137" s="126">
        <v>1</v>
      </c>
      <c r="K137" s="164">
        <v>1</v>
      </c>
    </row>
    <row r="138" spans="1:11" ht="21" customHeight="1">
      <c r="A138" s="241"/>
      <c r="B138" s="8" t="s">
        <v>219</v>
      </c>
      <c r="C138" s="36" t="s">
        <v>67</v>
      </c>
      <c r="D138" s="74">
        <v>3</v>
      </c>
      <c r="E138" s="75">
        <v>2</v>
      </c>
      <c r="F138" s="76"/>
      <c r="G138" s="74"/>
      <c r="H138" s="82"/>
      <c r="I138" s="77"/>
      <c r="J138" s="78">
        <v>3</v>
      </c>
      <c r="K138" s="79">
        <v>2</v>
      </c>
    </row>
    <row r="139" spans="1:11" ht="21" customHeight="1">
      <c r="A139" s="241"/>
      <c r="B139" s="8" t="s">
        <v>319</v>
      </c>
      <c r="C139" s="169" t="s">
        <v>320</v>
      </c>
      <c r="D139" s="159"/>
      <c r="E139" s="160"/>
      <c r="F139" s="161"/>
      <c r="G139" s="159"/>
      <c r="H139" s="162"/>
      <c r="I139" s="163"/>
      <c r="J139" s="126">
        <v>1</v>
      </c>
      <c r="K139" s="164">
        <v>1</v>
      </c>
    </row>
    <row r="140" spans="1:11" ht="21" customHeight="1">
      <c r="A140" s="241"/>
      <c r="B140" s="9" t="s">
        <v>294</v>
      </c>
      <c r="C140" s="37" t="s">
        <v>295</v>
      </c>
      <c r="D140" s="80"/>
      <c r="E140" s="81"/>
      <c r="F140" s="82"/>
      <c r="G140" s="80"/>
      <c r="H140" s="82"/>
      <c r="I140" s="83"/>
      <c r="J140" s="84"/>
      <c r="K140" s="85"/>
    </row>
    <row r="141" spans="1:11" ht="21" customHeight="1">
      <c r="A141" s="241"/>
      <c r="B141" s="9" t="s">
        <v>235</v>
      </c>
      <c r="C141" s="37" t="s">
        <v>236</v>
      </c>
      <c r="D141" s="80"/>
      <c r="E141" s="81"/>
      <c r="F141" s="82"/>
      <c r="G141" s="80"/>
      <c r="H141" s="82"/>
      <c r="I141" s="83"/>
      <c r="J141" s="84"/>
      <c r="K141" s="85"/>
    </row>
    <row r="142" spans="1:11" ht="21" customHeight="1">
      <c r="A142" s="242"/>
      <c r="B142" s="9" t="s">
        <v>220</v>
      </c>
      <c r="C142" s="37" t="s">
        <v>221</v>
      </c>
      <c r="D142" s="80"/>
      <c r="E142" s="81"/>
      <c r="F142" s="82"/>
      <c r="G142" s="80"/>
      <c r="H142" s="82"/>
      <c r="I142" s="83"/>
      <c r="J142" s="84"/>
      <c r="K142" s="85"/>
    </row>
    <row r="143" spans="1:11" ht="21" customHeight="1">
      <c r="A143" s="242"/>
      <c r="B143" s="9" t="s">
        <v>153</v>
      </c>
      <c r="C143" s="37" t="s">
        <v>69</v>
      </c>
      <c r="D143" s="80"/>
      <c r="E143" s="81"/>
      <c r="F143" s="82"/>
      <c r="G143" s="80"/>
      <c r="H143" s="82"/>
      <c r="I143" s="83"/>
      <c r="J143" s="84">
        <v>12</v>
      </c>
      <c r="K143" s="85">
        <v>12</v>
      </c>
    </row>
    <row r="144" spans="1:11" ht="21" customHeight="1">
      <c r="A144" s="242"/>
      <c r="B144" s="9" t="s">
        <v>296</v>
      </c>
      <c r="C144" s="37" t="s">
        <v>297</v>
      </c>
      <c r="D144" s="80"/>
      <c r="E144" s="81"/>
      <c r="F144" s="82"/>
      <c r="G144" s="80"/>
      <c r="H144" s="82"/>
      <c r="I144" s="83"/>
      <c r="J144" s="84">
        <v>1</v>
      </c>
      <c r="K144" s="85">
        <v>1</v>
      </c>
    </row>
    <row r="145" spans="1:11" ht="21" customHeight="1">
      <c r="A145" s="242"/>
      <c r="B145" s="9" t="s">
        <v>152</v>
      </c>
      <c r="C145" s="37" t="s">
        <v>66</v>
      </c>
      <c r="D145" s="80">
        <v>1</v>
      </c>
      <c r="E145" s="81">
        <v>1</v>
      </c>
      <c r="F145" s="82"/>
      <c r="G145" s="80"/>
      <c r="H145" s="82"/>
      <c r="I145" s="83">
        <v>1</v>
      </c>
      <c r="J145" s="84">
        <v>7</v>
      </c>
      <c r="K145" s="85"/>
    </row>
    <row r="146" spans="1:11" ht="21" customHeight="1">
      <c r="A146" s="242"/>
      <c r="B146" s="9" t="s">
        <v>239</v>
      </c>
      <c r="C146" s="37" t="s">
        <v>240</v>
      </c>
      <c r="D146" s="80"/>
      <c r="E146" s="81"/>
      <c r="F146" s="82"/>
      <c r="G146" s="80"/>
      <c r="H146" s="82"/>
      <c r="I146" s="83"/>
      <c r="J146" s="84"/>
      <c r="K146" s="85"/>
    </row>
    <row r="147" spans="1:11" ht="21" customHeight="1">
      <c r="A147" s="242"/>
      <c r="B147" s="9" t="s">
        <v>149</v>
      </c>
      <c r="C147" s="37" t="s">
        <v>150</v>
      </c>
      <c r="D147" s="80">
        <v>4</v>
      </c>
      <c r="E147" s="81">
        <v>2</v>
      </c>
      <c r="F147" s="82"/>
      <c r="G147" s="80"/>
      <c r="H147" s="82"/>
      <c r="I147" s="83"/>
      <c r="J147" s="84">
        <v>6</v>
      </c>
      <c r="K147" s="85"/>
    </row>
    <row r="148" spans="1:11" ht="21" customHeight="1">
      <c r="A148" s="242"/>
      <c r="B148" s="9" t="s">
        <v>237</v>
      </c>
      <c r="C148" s="37" t="s">
        <v>238</v>
      </c>
      <c r="D148" s="80"/>
      <c r="E148" s="81"/>
      <c r="F148" s="82"/>
      <c r="G148" s="80"/>
      <c r="H148" s="82"/>
      <c r="I148" s="83"/>
      <c r="J148" s="84"/>
      <c r="K148" s="85"/>
    </row>
    <row r="149" spans="1:11" ht="21" customHeight="1">
      <c r="A149" s="242"/>
      <c r="B149" s="9" t="s">
        <v>151</v>
      </c>
      <c r="C149" s="37" t="s">
        <v>68</v>
      </c>
      <c r="D149" s="80">
        <v>1</v>
      </c>
      <c r="E149" s="81">
        <v>1</v>
      </c>
      <c r="F149" s="82"/>
      <c r="G149" s="80"/>
      <c r="H149" s="82"/>
      <c r="I149" s="83"/>
      <c r="J149" s="84">
        <v>3</v>
      </c>
      <c r="K149" s="85">
        <v>3</v>
      </c>
    </row>
    <row r="150" spans="1:11" ht="21" customHeight="1">
      <c r="A150" s="242"/>
      <c r="B150" s="9" t="s">
        <v>298</v>
      </c>
      <c r="C150" s="37" t="s">
        <v>299</v>
      </c>
      <c r="D150" s="80"/>
      <c r="E150" s="81"/>
      <c r="F150" s="82"/>
      <c r="G150" s="80"/>
      <c r="H150" s="82"/>
      <c r="I150" s="83"/>
      <c r="J150" s="84"/>
      <c r="K150" s="85"/>
    </row>
    <row r="151" spans="1:11" ht="21" customHeight="1" thickBot="1">
      <c r="A151" s="242"/>
      <c r="B151" s="10" t="s">
        <v>154</v>
      </c>
      <c r="C151" s="39" t="s">
        <v>222</v>
      </c>
      <c r="D151" s="86">
        <v>35</v>
      </c>
      <c r="E151" s="87">
        <v>32</v>
      </c>
      <c r="F151" s="88">
        <v>1</v>
      </c>
      <c r="G151" s="86">
        <v>2</v>
      </c>
      <c r="H151" s="82"/>
      <c r="I151" s="89"/>
      <c r="J151" s="110">
        <v>31</v>
      </c>
      <c r="K151" s="97"/>
    </row>
    <row r="152" spans="1:11" ht="21" customHeight="1" thickBot="1">
      <c r="A152" s="243"/>
      <c r="B152" s="12"/>
      <c r="C152" s="13" t="s">
        <v>36</v>
      </c>
      <c r="D152" s="111">
        <f t="shared" ref="D152:K152" si="3">SUM(D135:D151)</f>
        <v>44</v>
      </c>
      <c r="E152" s="99">
        <f t="shared" si="3"/>
        <v>38</v>
      </c>
      <c r="F152" s="101">
        <f t="shared" si="3"/>
        <v>1</v>
      </c>
      <c r="G152" s="111">
        <f t="shared" si="3"/>
        <v>2</v>
      </c>
      <c r="H152" s="101">
        <f t="shared" si="3"/>
        <v>0</v>
      </c>
      <c r="I152" s="102">
        <f t="shared" si="3"/>
        <v>1</v>
      </c>
      <c r="J152" s="98">
        <f t="shared" si="3"/>
        <v>65</v>
      </c>
      <c r="K152" s="112">
        <f t="shared" si="3"/>
        <v>20</v>
      </c>
    </row>
    <row r="153" spans="1:11" ht="21" customHeight="1">
      <c r="A153" s="214" t="s">
        <v>300</v>
      </c>
      <c r="B153" s="14" t="s">
        <v>175</v>
      </c>
      <c r="C153" s="18" t="s">
        <v>76</v>
      </c>
      <c r="D153" s="68">
        <v>452</v>
      </c>
      <c r="E153" s="69">
        <v>341</v>
      </c>
      <c r="F153" s="70">
        <v>43</v>
      </c>
      <c r="G153" s="68">
        <v>1</v>
      </c>
      <c r="H153" s="70"/>
      <c r="I153" s="71">
        <v>80</v>
      </c>
      <c r="J153" s="72">
        <v>472</v>
      </c>
      <c r="K153" s="73">
        <v>375</v>
      </c>
    </row>
    <row r="154" spans="1:11" ht="21" customHeight="1">
      <c r="A154" s="231"/>
      <c r="B154" s="9" t="s">
        <v>223</v>
      </c>
      <c r="C154" s="19" t="s">
        <v>224</v>
      </c>
      <c r="D154" s="80"/>
      <c r="E154" s="81"/>
      <c r="F154" s="82"/>
      <c r="G154" s="80"/>
      <c r="H154" s="82"/>
      <c r="I154" s="83"/>
      <c r="J154" s="84">
        <v>1</v>
      </c>
      <c r="K154" s="85">
        <v>1</v>
      </c>
    </row>
    <row r="155" spans="1:11" ht="21" customHeight="1">
      <c r="A155" s="231"/>
      <c r="B155" s="9" t="s">
        <v>177</v>
      </c>
      <c r="C155" s="19" t="s">
        <v>77</v>
      </c>
      <c r="D155" s="80">
        <v>101</v>
      </c>
      <c r="E155" s="81">
        <v>79</v>
      </c>
      <c r="F155" s="82">
        <v>8</v>
      </c>
      <c r="G155" s="80"/>
      <c r="H155" s="82"/>
      <c r="I155" s="83">
        <v>27</v>
      </c>
      <c r="J155" s="84">
        <v>102</v>
      </c>
      <c r="K155" s="85">
        <v>65</v>
      </c>
    </row>
    <row r="156" spans="1:11" ht="21" customHeight="1">
      <c r="A156" s="231"/>
      <c r="B156" s="9" t="s">
        <v>178</v>
      </c>
      <c r="C156" s="19" t="s">
        <v>79</v>
      </c>
      <c r="D156" s="80"/>
      <c r="E156" s="81"/>
      <c r="F156" s="82"/>
      <c r="G156" s="80"/>
      <c r="H156" s="82"/>
      <c r="I156" s="83"/>
      <c r="J156" s="84"/>
      <c r="K156" s="85"/>
    </row>
    <row r="157" spans="1:11" ht="21" customHeight="1">
      <c r="A157" s="231"/>
      <c r="B157" s="8" t="s">
        <v>225</v>
      </c>
      <c r="C157" s="20" t="s">
        <v>226</v>
      </c>
      <c r="D157" s="74"/>
      <c r="E157" s="75"/>
      <c r="F157" s="76"/>
      <c r="G157" s="74"/>
      <c r="H157" s="76"/>
      <c r="I157" s="77"/>
      <c r="J157" s="78"/>
      <c r="K157" s="85"/>
    </row>
    <row r="158" spans="1:11" ht="21" customHeight="1" thickBot="1">
      <c r="A158" s="231"/>
      <c r="B158" s="11" t="s">
        <v>176</v>
      </c>
      <c r="C158" s="21" t="s">
        <v>78</v>
      </c>
      <c r="D158" s="136"/>
      <c r="E158" s="137"/>
      <c r="F158" s="94"/>
      <c r="G158" s="136"/>
      <c r="H158" s="94"/>
      <c r="I158" s="95"/>
      <c r="J158" s="96">
        <v>7</v>
      </c>
      <c r="K158" s="97"/>
    </row>
    <row r="159" spans="1:11" ht="21" customHeight="1" thickBot="1">
      <c r="A159" s="232"/>
      <c r="B159" s="12"/>
      <c r="C159" s="13" t="s">
        <v>9</v>
      </c>
      <c r="D159" s="111">
        <f t="shared" ref="D159:K159" si="4">SUM(D153:D158)</f>
        <v>553</v>
      </c>
      <c r="E159" s="99">
        <f t="shared" si="4"/>
        <v>420</v>
      </c>
      <c r="F159" s="101">
        <f t="shared" si="4"/>
        <v>51</v>
      </c>
      <c r="G159" s="111">
        <f t="shared" si="4"/>
        <v>1</v>
      </c>
      <c r="H159" s="101">
        <f t="shared" si="4"/>
        <v>0</v>
      </c>
      <c r="I159" s="102">
        <f t="shared" si="4"/>
        <v>107</v>
      </c>
      <c r="J159" s="111">
        <f>SUM(J153:J158)</f>
        <v>582</v>
      </c>
      <c r="K159" s="101">
        <f t="shared" si="4"/>
        <v>441</v>
      </c>
    </row>
    <row r="160" spans="1:11" ht="49.5" customHeight="1" thickBot="1">
      <c r="A160" s="22" t="s">
        <v>301</v>
      </c>
      <c r="B160" s="12" t="s">
        <v>179</v>
      </c>
      <c r="C160" s="62" t="s">
        <v>180</v>
      </c>
      <c r="D160" s="140">
        <v>291</v>
      </c>
      <c r="E160" s="141">
        <v>221</v>
      </c>
      <c r="F160" s="142">
        <v>30</v>
      </c>
      <c r="G160" s="140">
        <v>3</v>
      </c>
      <c r="H160" s="142"/>
      <c r="I160" s="143">
        <v>64</v>
      </c>
      <c r="J160" s="144">
        <v>360</v>
      </c>
      <c r="K160" s="145"/>
    </row>
    <row r="161" spans="1:13" ht="21" customHeight="1" thickBot="1">
      <c r="A161" s="23"/>
      <c r="B161" s="23"/>
      <c r="C161" s="63"/>
      <c r="D161" s="64"/>
      <c r="E161" s="64"/>
      <c r="F161" s="64"/>
      <c r="G161" s="64"/>
      <c r="H161" s="64"/>
      <c r="I161" s="64"/>
      <c r="J161" s="64"/>
      <c r="K161" s="64"/>
    </row>
    <row r="162" spans="1:13" ht="21" customHeight="1" thickBot="1">
      <c r="A162" s="244"/>
      <c r="B162" s="245"/>
      <c r="C162" s="246"/>
      <c r="D162" s="217" t="s">
        <v>302</v>
      </c>
      <c r="E162" s="233"/>
      <c r="F162" s="218"/>
      <c r="G162" s="217" t="s">
        <v>303</v>
      </c>
      <c r="H162" s="218"/>
      <c r="I162" s="45" t="s">
        <v>304</v>
      </c>
      <c r="J162" s="217" t="s">
        <v>228</v>
      </c>
      <c r="K162" s="218"/>
    </row>
    <row r="163" spans="1:13" ht="21" customHeight="1" thickTop="1">
      <c r="A163" s="247"/>
      <c r="B163" s="248"/>
      <c r="C163" s="249"/>
      <c r="D163" s="46" t="s">
        <v>40</v>
      </c>
      <c r="E163" s="47"/>
      <c r="F163" s="48"/>
      <c r="G163" s="49" t="s">
        <v>40</v>
      </c>
      <c r="H163" s="48"/>
      <c r="I163" s="50" t="s">
        <v>40</v>
      </c>
      <c r="J163" s="49" t="s">
        <v>40</v>
      </c>
      <c r="K163" s="48"/>
    </row>
    <row r="164" spans="1:13" ht="41.25" thickBot="1">
      <c r="A164" s="250"/>
      <c r="B164" s="251"/>
      <c r="C164" s="252"/>
      <c r="D164" s="51"/>
      <c r="E164" s="52" t="s">
        <v>229</v>
      </c>
      <c r="F164" s="53" t="s">
        <v>230</v>
      </c>
      <c r="G164" s="51"/>
      <c r="H164" s="54" t="s">
        <v>229</v>
      </c>
      <c r="I164" s="55"/>
      <c r="J164" s="51"/>
      <c r="K164" s="54" t="s">
        <v>231</v>
      </c>
    </row>
    <row r="165" spans="1:13" ht="21" customHeight="1" thickBot="1">
      <c r="A165" s="253" t="s">
        <v>44</v>
      </c>
      <c r="B165" s="254"/>
      <c r="C165" s="255"/>
      <c r="D165" s="146">
        <f t="shared" ref="D165:K165" si="5">D37+D75+D134+D152+D159+D160</f>
        <v>60036</v>
      </c>
      <c r="E165" s="146">
        <f t="shared" si="5"/>
        <v>37749</v>
      </c>
      <c r="F165" s="146">
        <f t="shared" si="5"/>
        <v>8226</v>
      </c>
      <c r="G165" s="146">
        <f t="shared" si="5"/>
        <v>1664</v>
      </c>
      <c r="H165" s="146">
        <f t="shared" si="5"/>
        <v>122</v>
      </c>
      <c r="I165" s="146">
        <f t="shared" si="5"/>
        <v>4867</v>
      </c>
      <c r="J165" s="146">
        <f>J37+J75+J134+J152+J159+J160</f>
        <v>24368</v>
      </c>
      <c r="K165" s="146">
        <f t="shared" si="5"/>
        <v>12655</v>
      </c>
    </row>
    <row r="166" spans="1:13" ht="21" customHeight="1" thickBot="1">
      <c r="A166" s="234" t="s">
        <v>227</v>
      </c>
      <c r="B166" s="235"/>
      <c r="C166" s="236"/>
      <c r="D166" s="147">
        <v>264963</v>
      </c>
      <c r="E166" s="147">
        <v>19805</v>
      </c>
      <c r="F166" s="147">
        <v>294</v>
      </c>
      <c r="G166" s="147">
        <v>5373</v>
      </c>
      <c r="H166" s="148">
        <v>5</v>
      </c>
      <c r="I166" s="147">
        <v>24768</v>
      </c>
      <c r="J166" s="147">
        <v>99472</v>
      </c>
      <c r="K166" s="148">
        <v>17</v>
      </c>
    </row>
    <row r="167" spans="1:13" ht="21" customHeight="1">
      <c r="A167" s="265" t="s">
        <v>43</v>
      </c>
      <c r="B167" s="266"/>
      <c r="C167" s="267"/>
      <c r="D167" s="263">
        <f t="shared" ref="D167:K167" si="6">SUM(D165,D166)</f>
        <v>324999</v>
      </c>
      <c r="E167" s="263">
        <f t="shared" si="6"/>
        <v>57554</v>
      </c>
      <c r="F167" s="263">
        <f t="shared" si="6"/>
        <v>8520</v>
      </c>
      <c r="G167" s="263">
        <f>SUM(G165,G166)</f>
        <v>7037</v>
      </c>
      <c r="H167" s="263">
        <f t="shared" si="6"/>
        <v>127</v>
      </c>
      <c r="I167" s="263">
        <f t="shared" si="6"/>
        <v>29635</v>
      </c>
      <c r="J167" s="263">
        <f>SUM(J165,J166)</f>
        <v>123840</v>
      </c>
      <c r="K167" s="263">
        <f t="shared" si="6"/>
        <v>12672</v>
      </c>
    </row>
    <row r="168" spans="1:13" ht="21" customHeight="1" thickBot="1">
      <c r="A168" s="268"/>
      <c r="B168" s="269"/>
      <c r="C168" s="270"/>
      <c r="D168" s="264"/>
      <c r="E168" s="264"/>
      <c r="F168" s="264"/>
      <c r="G168" s="264"/>
      <c r="H168" s="264"/>
      <c r="I168" s="264"/>
      <c r="J168" s="264"/>
      <c r="K168" s="264"/>
    </row>
    <row r="169" spans="1:13" ht="30" customHeight="1">
      <c r="A169" s="271" t="s">
        <v>45</v>
      </c>
      <c r="B169" s="272"/>
      <c r="C169" s="273"/>
      <c r="D169" s="274">
        <f>F165/D165</f>
        <v>0.13701778932640415</v>
      </c>
      <c r="E169" s="275"/>
      <c r="F169" s="275"/>
      <c r="G169" s="287"/>
      <c r="H169" s="288"/>
      <c r="I169" s="291"/>
      <c r="J169" s="287"/>
      <c r="K169" s="288"/>
    </row>
    <row r="170" spans="1:13" ht="21" customHeight="1" thickBot="1">
      <c r="A170" s="281" t="s">
        <v>41</v>
      </c>
      <c r="B170" s="282"/>
      <c r="C170" s="283"/>
      <c r="D170" s="276"/>
      <c r="E170" s="277"/>
      <c r="F170" s="277"/>
      <c r="G170" s="289"/>
      <c r="H170" s="290"/>
      <c r="I170" s="292"/>
      <c r="J170" s="289"/>
      <c r="K170" s="290"/>
    </row>
    <row r="171" spans="1:13" ht="30" customHeight="1">
      <c r="A171" s="271" t="s">
        <v>46</v>
      </c>
      <c r="B171" s="272"/>
      <c r="C171" s="273"/>
      <c r="D171" s="274">
        <f>D165/D167</f>
        <v>0.18472672223606842</v>
      </c>
      <c r="E171" s="275"/>
      <c r="F171" s="275"/>
      <c r="G171" s="274">
        <f>G165/G167</f>
        <v>0.2364644024442234</v>
      </c>
      <c r="H171" s="278"/>
      <c r="I171" s="285">
        <f>I165/I167</f>
        <v>0.16423148304369833</v>
      </c>
      <c r="J171" s="274">
        <f>J165/J167</f>
        <v>0.19677002583979328</v>
      </c>
      <c r="K171" s="278"/>
    </row>
    <row r="172" spans="1:13" ht="21" customHeight="1" thickBot="1">
      <c r="A172" s="281" t="s">
        <v>42</v>
      </c>
      <c r="B172" s="282"/>
      <c r="C172" s="283"/>
      <c r="D172" s="279"/>
      <c r="E172" s="284"/>
      <c r="F172" s="284"/>
      <c r="G172" s="279"/>
      <c r="H172" s="280"/>
      <c r="I172" s="286"/>
      <c r="J172" s="279"/>
      <c r="K172" s="280"/>
      <c r="M172" s="4"/>
    </row>
    <row r="173" spans="1:13" ht="21" customHeight="1">
      <c r="A173" s="44"/>
      <c r="B173" s="7" t="s">
        <v>305</v>
      </c>
      <c r="C173" s="24" t="s">
        <v>311</v>
      </c>
      <c r="D173" s="65"/>
      <c r="E173" s="65"/>
      <c r="F173" s="65"/>
      <c r="G173" s="66"/>
      <c r="H173" s="65"/>
      <c r="I173" s="65"/>
      <c r="J173" s="65"/>
      <c r="K173" s="44"/>
      <c r="M173" s="4"/>
    </row>
    <row r="174" spans="1:13" ht="21" customHeight="1">
      <c r="A174" s="44"/>
      <c r="B174" s="44"/>
      <c r="C174" s="44"/>
      <c r="D174" s="67"/>
      <c r="E174" s="67"/>
      <c r="F174" s="67"/>
      <c r="G174" s="67"/>
      <c r="H174" s="44"/>
      <c r="I174" s="44"/>
      <c r="J174" s="67"/>
      <c r="K174" s="44"/>
      <c r="M174" s="4"/>
    </row>
    <row r="175" spans="1:13" ht="21" customHeight="1">
      <c r="A175" s="44"/>
      <c r="B175" s="44"/>
      <c r="C175" s="44"/>
      <c r="D175" s="67"/>
      <c r="E175" s="67"/>
      <c r="F175" s="67"/>
      <c r="G175" s="44"/>
      <c r="H175" s="67"/>
      <c r="I175" s="67"/>
      <c r="J175" s="5"/>
      <c r="K175" s="5" t="s">
        <v>306</v>
      </c>
      <c r="M175" s="4"/>
    </row>
  </sheetData>
  <mergeCells count="52">
    <mergeCell ref="K167:K168"/>
    <mergeCell ref="A169:C169"/>
    <mergeCell ref="D169:F170"/>
    <mergeCell ref="J171:K172"/>
    <mergeCell ref="A172:C172"/>
    <mergeCell ref="A171:C171"/>
    <mergeCell ref="D171:F172"/>
    <mergeCell ref="G171:H172"/>
    <mergeCell ref="I171:I172"/>
    <mergeCell ref="G169:H170"/>
    <mergeCell ref="I169:I170"/>
    <mergeCell ref="J169:K170"/>
    <mergeCell ref="A170:C170"/>
    <mergeCell ref="G167:G168"/>
    <mergeCell ref="H167:H168"/>
    <mergeCell ref="I167:I168"/>
    <mergeCell ref="J167:J168"/>
    <mergeCell ref="A167:C168"/>
    <mergeCell ref="D167:D168"/>
    <mergeCell ref="E167:E168"/>
    <mergeCell ref="F167:F168"/>
    <mergeCell ref="A166:C166"/>
    <mergeCell ref="C120:C122"/>
    <mergeCell ref="D120:F120"/>
    <mergeCell ref="A135:A152"/>
    <mergeCell ref="A162:C164"/>
    <mergeCell ref="A123:A134"/>
    <mergeCell ref="A153:A159"/>
    <mergeCell ref="A165:C165"/>
    <mergeCell ref="A120:A122"/>
    <mergeCell ref="B120:B122"/>
    <mergeCell ref="J3:K3"/>
    <mergeCell ref="J120:K120"/>
    <mergeCell ref="J162:K162"/>
    <mergeCell ref="G3:H3"/>
    <mergeCell ref="G120:H120"/>
    <mergeCell ref="G62:H62"/>
    <mergeCell ref="J62:K62"/>
    <mergeCell ref="A65:A75"/>
    <mergeCell ref="A38:A60"/>
    <mergeCell ref="G162:H162"/>
    <mergeCell ref="A3:A5"/>
    <mergeCell ref="D3:F3"/>
    <mergeCell ref="B3:B5"/>
    <mergeCell ref="C3:C5"/>
    <mergeCell ref="A6:A37"/>
    <mergeCell ref="D162:F162"/>
    <mergeCell ref="D62:F62"/>
    <mergeCell ref="A62:A64"/>
    <mergeCell ref="B62:B64"/>
    <mergeCell ref="C62:C64"/>
    <mergeCell ref="A76:A118"/>
  </mergeCells>
  <phoneticPr fontId="1"/>
  <pageMargins left="0.78740157480314965" right="0.78740157480314965" top="0.59055118110236227" bottom="0.39370078740157483" header="0.19685039370078741" footer="0.19685039370078741"/>
  <pageSetup paperSize="9" scale="65" orientation="portrait" verticalDpi="400" r:id="rId1"/>
  <headerFooter alignWithMargins="0"/>
  <rowBreaks count="2" manualBreakCount="2">
    <brk id="60" max="10" man="1"/>
    <brk id="118" max="10" man="1"/>
  </rowBreaks>
  <ignoredErrors>
    <ignoredError sqref="G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selection activeCell="C7" sqref="C7"/>
    </sheetView>
  </sheetViews>
  <sheetFormatPr defaultRowHeight="13.5"/>
  <cols>
    <col min="2" max="2" width="13.375" customWidth="1"/>
    <col min="4" max="4" width="10.5" customWidth="1"/>
  </cols>
  <sheetData>
    <row r="1" spans="1:4" ht="14.25">
      <c r="A1" s="1" t="s">
        <v>244</v>
      </c>
      <c r="B1" s="2"/>
      <c r="C1" s="3"/>
      <c r="D1" s="3"/>
    </row>
    <row r="2" spans="1:4" ht="15" thickBot="1">
      <c r="A2" s="4" t="s">
        <v>310</v>
      </c>
      <c r="B2" s="2"/>
      <c r="C2" s="3"/>
      <c r="D2" s="3"/>
    </row>
    <row r="3" spans="1:4" ht="14.25" customHeight="1" thickBot="1">
      <c r="A3" s="293"/>
      <c r="B3" s="296" t="s">
        <v>185</v>
      </c>
      <c r="C3" s="299" t="s">
        <v>246</v>
      </c>
      <c r="D3" s="300"/>
    </row>
    <row r="4" spans="1:4" ht="14.25" thickTop="1">
      <c r="A4" s="294"/>
      <c r="B4" s="297"/>
      <c r="C4" s="191" t="s">
        <v>40</v>
      </c>
      <c r="D4" s="192"/>
    </row>
    <row r="5" spans="1:4" ht="46.5" customHeight="1" thickBot="1">
      <c r="A5" s="295"/>
      <c r="B5" s="298"/>
      <c r="C5" s="193"/>
      <c r="D5" s="194" t="s">
        <v>229</v>
      </c>
    </row>
    <row r="6" spans="1:4" ht="13.5" customHeight="1">
      <c r="A6" s="8">
        <v>1</v>
      </c>
      <c r="B6" s="169" t="s">
        <v>322</v>
      </c>
      <c r="C6" s="185">
        <v>5429</v>
      </c>
      <c r="D6" s="186">
        <v>5</v>
      </c>
    </row>
    <row r="7" spans="1:4">
      <c r="A7" s="8">
        <v>2</v>
      </c>
      <c r="B7" s="169" t="s">
        <v>321</v>
      </c>
      <c r="C7" s="185">
        <v>1175</v>
      </c>
      <c r="D7" s="186">
        <v>5</v>
      </c>
    </row>
    <row r="8" spans="1:4">
      <c r="A8" s="8">
        <v>3</v>
      </c>
      <c r="B8" s="172" t="s">
        <v>189</v>
      </c>
      <c r="C8" s="185">
        <v>257</v>
      </c>
      <c r="D8" s="186">
        <v>41</v>
      </c>
    </row>
    <row r="9" spans="1:4">
      <c r="A9" s="8">
        <v>4</v>
      </c>
      <c r="B9" s="37" t="s">
        <v>208</v>
      </c>
      <c r="C9" s="187">
        <v>69</v>
      </c>
      <c r="D9" s="188">
        <v>33</v>
      </c>
    </row>
    <row r="10" spans="1:4" ht="14.25" thickBot="1">
      <c r="A10" s="15">
        <v>5</v>
      </c>
      <c r="B10" s="58" t="s">
        <v>12</v>
      </c>
      <c r="C10" s="189">
        <v>31</v>
      </c>
      <c r="D10" s="190">
        <v>4</v>
      </c>
    </row>
    <row r="11" spans="1:4" ht="14.25" thickBot="1">
      <c r="A11" s="15">
        <v>5</v>
      </c>
      <c r="B11" s="177" t="s">
        <v>193</v>
      </c>
      <c r="C11" s="195">
        <v>19</v>
      </c>
      <c r="D11" s="196">
        <v>4</v>
      </c>
    </row>
    <row r="12" spans="1:4">
      <c r="A12" s="8" t="s">
        <v>108</v>
      </c>
      <c r="B12" s="36" t="s">
        <v>30</v>
      </c>
      <c r="C12" s="74">
        <v>13</v>
      </c>
      <c r="D12" s="76">
        <v>3</v>
      </c>
    </row>
    <row r="13" spans="1:4">
      <c r="A13" s="9" t="s">
        <v>131</v>
      </c>
      <c r="B13" s="37" t="s">
        <v>15</v>
      </c>
      <c r="C13" s="133">
        <v>12</v>
      </c>
      <c r="D13" s="82">
        <v>8</v>
      </c>
    </row>
    <row r="14" spans="1:4">
      <c r="A14" s="9" t="s">
        <v>277</v>
      </c>
      <c r="B14" s="37" t="s">
        <v>35</v>
      </c>
      <c r="C14" s="80">
        <v>10</v>
      </c>
      <c r="D14" s="82"/>
    </row>
    <row r="15" spans="1:4">
      <c r="A15" s="9" t="s">
        <v>81</v>
      </c>
      <c r="B15" s="37" t="s">
        <v>3</v>
      </c>
      <c r="C15" s="80">
        <v>9</v>
      </c>
      <c r="D15" s="82">
        <v>1</v>
      </c>
    </row>
    <row r="16" spans="1:4">
      <c r="A16" s="9" t="s">
        <v>107</v>
      </c>
      <c r="B16" s="37" t="s">
        <v>211</v>
      </c>
      <c r="C16" s="80">
        <v>9</v>
      </c>
      <c r="D16" s="82">
        <v>2</v>
      </c>
    </row>
    <row r="17" spans="1:4">
      <c r="A17" s="9" t="s">
        <v>99</v>
      </c>
      <c r="B17" s="37" t="s">
        <v>190</v>
      </c>
      <c r="C17" s="80">
        <v>8</v>
      </c>
      <c r="D17" s="82"/>
    </row>
    <row r="18" spans="1:4">
      <c r="A18" s="9" t="s">
        <v>125</v>
      </c>
      <c r="B18" s="37" t="s">
        <v>11</v>
      </c>
      <c r="C18" s="80">
        <v>7</v>
      </c>
      <c r="D18" s="82">
        <v>7</v>
      </c>
    </row>
    <row r="19" spans="1:4">
      <c r="A19" s="9" t="s">
        <v>181</v>
      </c>
      <c r="B19" s="37" t="s">
        <v>7</v>
      </c>
      <c r="C19" s="80">
        <v>6</v>
      </c>
      <c r="D19" s="82">
        <v>2</v>
      </c>
    </row>
    <row r="20" spans="1:4">
      <c r="A20" s="9" t="s">
        <v>148</v>
      </c>
      <c r="B20" s="37" t="s">
        <v>8</v>
      </c>
      <c r="C20" s="80">
        <v>4</v>
      </c>
      <c r="D20" s="82">
        <v>4</v>
      </c>
    </row>
    <row r="21" spans="1:4">
      <c r="A21" s="9" t="s">
        <v>93</v>
      </c>
      <c r="B21" s="37" t="s">
        <v>13</v>
      </c>
      <c r="C21" s="80">
        <v>3</v>
      </c>
      <c r="D21" s="82"/>
    </row>
    <row r="22" spans="1:4">
      <c r="A22" s="9" t="s">
        <v>171</v>
      </c>
      <c r="B22" s="37" t="s">
        <v>32</v>
      </c>
      <c r="C22" s="80">
        <v>3</v>
      </c>
      <c r="D22" s="82">
        <v>2</v>
      </c>
    </row>
    <row r="23" spans="1:4">
      <c r="A23" s="9" t="s">
        <v>112</v>
      </c>
      <c r="B23" s="37" t="s">
        <v>1</v>
      </c>
      <c r="C23" s="80">
        <v>3</v>
      </c>
      <c r="D23" s="82">
        <v>2</v>
      </c>
    </row>
    <row r="24" spans="1:4">
      <c r="A24" s="9" t="s">
        <v>119</v>
      </c>
      <c r="B24" s="37" t="s">
        <v>5</v>
      </c>
      <c r="C24" s="133">
        <v>3</v>
      </c>
      <c r="D24" s="82">
        <v>1</v>
      </c>
    </row>
    <row r="25" spans="1:4">
      <c r="A25" s="9" t="s">
        <v>179</v>
      </c>
      <c r="B25" s="179" t="s">
        <v>180</v>
      </c>
      <c r="C25" s="80">
        <v>3</v>
      </c>
      <c r="D25" s="82"/>
    </row>
    <row r="26" spans="1:4">
      <c r="A26" s="9" t="s">
        <v>101</v>
      </c>
      <c r="B26" s="37" t="s">
        <v>55</v>
      </c>
      <c r="C26" s="80">
        <v>2</v>
      </c>
      <c r="D26" s="82"/>
    </row>
    <row r="27" spans="1:4">
      <c r="A27" s="9" t="s">
        <v>90</v>
      </c>
      <c r="B27" s="37" t="s">
        <v>10</v>
      </c>
      <c r="C27" s="80">
        <v>2</v>
      </c>
      <c r="D27" s="82"/>
    </row>
    <row r="28" spans="1:4">
      <c r="A28" s="9" t="s">
        <v>159</v>
      </c>
      <c r="B28" s="42" t="s">
        <v>20</v>
      </c>
      <c r="C28" s="80">
        <v>2</v>
      </c>
      <c r="D28" s="82"/>
    </row>
    <row r="29" spans="1:4">
      <c r="A29" s="9" t="s">
        <v>114</v>
      </c>
      <c r="B29" s="37" t="s">
        <v>62</v>
      </c>
      <c r="C29" s="80">
        <v>2</v>
      </c>
      <c r="D29" s="82"/>
    </row>
    <row r="30" spans="1:4">
      <c r="A30" s="9" t="s">
        <v>124</v>
      </c>
      <c r="B30" s="150" t="s">
        <v>307</v>
      </c>
      <c r="C30" s="80">
        <v>2</v>
      </c>
      <c r="D30" s="82"/>
    </row>
    <row r="31" spans="1:4">
      <c r="A31" s="10" t="s">
        <v>135</v>
      </c>
      <c r="B31" s="39" t="s">
        <v>21</v>
      </c>
      <c r="C31" s="86">
        <v>2</v>
      </c>
      <c r="D31" s="82">
        <v>1</v>
      </c>
    </row>
    <row r="32" spans="1:4">
      <c r="A32" s="9" t="s">
        <v>154</v>
      </c>
      <c r="B32" s="37" t="s">
        <v>222</v>
      </c>
      <c r="C32" s="84">
        <v>2</v>
      </c>
      <c r="D32" s="82"/>
    </row>
    <row r="33" spans="1:4">
      <c r="A33" s="9" t="s">
        <v>98</v>
      </c>
      <c r="B33" s="37" t="s">
        <v>18</v>
      </c>
      <c r="C33" s="84">
        <v>1</v>
      </c>
      <c r="D33" s="82"/>
    </row>
    <row r="34" spans="1:4">
      <c r="A34" s="9" t="s">
        <v>111</v>
      </c>
      <c r="B34" s="37" t="s">
        <v>0</v>
      </c>
      <c r="C34" s="84">
        <v>1</v>
      </c>
      <c r="D34" s="119"/>
    </row>
    <row r="35" spans="1:4">
      <c r="A35" s="9" t="s">
        <v>130</v>
      </c>
      <c r="B35" s="37" t="s">
        <v>16</v>
      </c>
      <c r="C35" s="84">
        <v>1</v>
      </c>
      <c r="D35" s="82">
        <v>1</v>
      </c>
    </row>
    <row r="36" spans="1:4" ht="14.25" thickBot="1">
      <c r="A36" s="11" t="s">
        <v>105</v>
      </c>
      <c r="B36" s="40" t="s">
        <v>28</v>
      </c>
      <c r="C36" s="180">
        <v>1</v>
      </c>
      <c r="D36" s="94">
        <v>1</v>
      </c>
    </row>
    <row r="37" spans="1:4" ht="13.5" customHeight="1">
      <c r="A37" s="14" t="s">
        <v>147</v>
      </c>
      <c r="B37" s="56" t="s">
        <v>281</v>
      </c>
      <c r="C37" s="68">
        <v>1</v>
      </c>
      <c r="D37" s="70"/>
    </row>
    <row r="38" spans="1:4">
      <c r="A38" s="9" t="s">
        <v>175</v>
      </c>
      <c r="B38" s="19" t="s">
        <v>76</v>
      </c>
      <c r="C38" s="80">
        <v>1</v>
      </c>
      <c r="D38" s="82"/>
    </row>
    <row r="39" spans="1:4">
      <c r="A39" s="9"/>
      <c r="B39" s="174" t="s">
        <v>9</v>
      </c>
      <c r="C39" s="182">
        <f>SUM(C34:C38)</f>
        <v>5</v>
      </c>
      <c r="D39" s="119">
        <f>SUM(D34:D38)</f>
        <v>2</v>
      </c>
    </row>
    <row r="40" spans="1:4">
      <c r="A40" s="9" t="s">
        <v>233</v>
      </c>
      <c r="B40" s="37" t="s">
        <v>234</v>
      </c>
      <c r="C40" s="80"/>
      <c r="D40" s="82"/>
    </row>
    <row r="41" spans="1:4">
      <c r="A41" s="9" t="s">
        <v>249</v>
      </c>
      <c r="B41" s="37" t="s">
        <v>250</v>
      </c>
      <c r="C41" s="80"/>
      <c r="D41" s="82"/>
    </row>
    <row r="42" spans="1:4">
      <c r="A42" s="9" t="s">
        <v>187</v>
      </c>
      <c r="B42" s="37" t="s">
        <v>188</v>
      </c>
      <c r="C42" s="80"/>
      <c r="D42" s="82"/>
    </row>
    <row r="43" spans="1:4">
      <c r="A43" s="9" t="s">
        <v>84</v>
      </c>
      <c r="B43" s="37" t="s">
        <v>34</v>
      </c>
      <c r="C43" s="80"/>
      <c r="D43" s="82"/>
    </row>
    <row r="44" spans="1:4">
      <c r="A44" s="9" t="s">
        <v>83</v>
      </c>
      <c r="B44" s="37" t="s">
        <v>4</v>
      </c>
      <c r="C44" s="80"/>
      <c r="D44" s="82"/>
    </row>
    <row r="45" spans="1:4">
      <c r="A45" s="9" t="s">
        <v>191</v>
      </c>
      <c r="B45" s="37" t="s">
        <v>192</v>
      </c>
      <c r="C45" s="80"/>
      <c r="D45" s="82"/>
    </row>
    <row r="46" spans="1:4">
      <c r="A46" s="9" t="s">
        <v>82</v>
      </c>
      <c r="B46" s="37" t="s">
        <v>49</v>
      </c>
      <c r="C46" s="80"/>
      <c r="D46" s="82"/>
    </row>
    <row r="47" spans="1:4">
      <c r="A47" s="9" t="s">
        <v>102</v>
      </c>
      <c r="B47" s="37" t="s">
        <v>56</v>
      </c>
      <c r="C47" s="80"/>
      <c r="D47" s="82"/>
    </row>
    <row r="48" spans="1:4">
      <c r="A48" s="9" t="s">
        <v>251</v>
      </c>
      <c r="B48" s="37" t="s">
        <v>252</v>
      </c>
      <c r="C48" s="80"/>
      <c r="D48" s="82"/>
    </row>
    <row r="49" spans="1:4">
      <c r="A49" s="9" t="s">
        <v>88</v>
      </c>
      <c r="B49" s="37" t="s">
        <v>52</v>
      </c>
      <c r="C49" s="80"/>
      <c r="D49" s="82"/>
    </row>
    <row r="50" spans="1:4">
      <c r="A50" s="9" t="s">
        <v>103</v>
      </c>
      <c r="B50" s="37" t="s">
        <v>48</v>
      </c>
      <c r="C50" s="80"/>
      <c r="D50" s="82"/>
    </row>
    <row r="51" spans="1:4">
      <c r="A51" s="9" t="s">
        <v>91</v>
      </c>
      <c r="B51" s="37" t="s">
        <v>92</v>
      </c>
      <c r="C51" s="80"/>
      <c r="D51" s="82"/>
    </row>
    <row r="52" spans="1:4">
      <c r="A52" s="9" t="s">
        <v>194</v>
      </c>
      <c r="B52" s="37" t="s">
        <v>195</v>
      </c>
      <c r="C52" s="80"/>
      <c r="D52" s="82"/>
    </row>
    <row r="53" spans="1:4">
      <c r="A53" s="9" t="s">
        <v>196</v>
      </c>
      <c r="B53" s="37" t="s">
        <v>197</v>
      </c>
      <c r="C53" s="80"/>
      <c r="D53" s="82"/>
    </row>
    <row r="54" spans="1:4">
      <c r="A54" s="9" t="s">
        <v>100</v>
      </c>
      <c r="B54" s="37" t="s">
        <v>54</v>
      </c>
      <c r="C54" s="80"/>
      <c r="D54" s="82"/>
    </row>
    <row r="55" spans="1:4">
      <c r="A55" s="8" t="s">
        <v>97</v>
      </c>
      <c r="B55" s="36" t="s">
        <v>53</v>
      </c>
      <c r="C55" s="80"/>
      <c r="D55" s="82"/>
    </row>
    <row r="56" spans="1:4">
      <c r="A56" s="9" t="s">
        <v>86</v>
      </c>
      <c r="B56" s="37" t="s">
        <v>51</v>
      </c>
      <c r="C56" s="80"/>
      <c r="D56" s="82"/>
    </row>
    <row r="57" spans="1:4">
      <c r="A57" s="9" t="s">
        <v>89</v>
      </c>
      <c r="B57" s="37" t="s">
        <v>47</v>
      </c>
      <c r="C57" s="80"/>
      <c r="D57" s="82"/>
    </row>
    <row r="58" spans="1:4">
      <c r="A58" s="8" t="s">
        <v>198</v>
      </c>
      <c r="B58" s="36" t="s">
        <v>199</v>
      </c>
      <c r="C58" s="74"/>
      <c r="D58" s="76"/>
    </row>
    <row r="59" spans="1:4" ht="14.25" thickBot="1">
      <c r="A59" s="15" t="s">
        <v>96</v>
      </c>
      <c r="B59" s="177" t="s">
        <v>253</v>
      </c>
      <c r="C59" s="104"/>
      <c r="D59" s="106"/>
    </row>
    <row r="60" spans="1:4">
      <c r="A60" s="9" t="s">
        <v>85</v>
      </c>
      <c r="B60" s="37" t="s">
        <v>50</v>
      </c>
      <c r="C60" s="80"/>
      <c r="D60" s="82"/>
    </row>
    <row r="61" spans="1:4">
      <c r="A61" s="9" t="s">
        <v>201</v>
      </c>
      <c r="B61" s="42" t="s">
        <v>255</v>
      </c>
      <c r="C61" s="80"/>
      <c r="D61" s="82"/>
    </row>
    <row r="62" spans="1:4">
      <c r="A62" s="9" t="s">
        <v>182</v>
      </c>
      <c r="B62" s="42" t="s">
        <v>242</v>
      </c>
      <c r="C62" s="80"/>
      <c r="D62" s="82"/>
    </row>
    <row r="63" spans="1:4">
      <c r="A63" s="10" t="s">
        <v>156</v>
      </c>
      <c r="B63" s="39" t="s">
        <v>74</v>
      </c>
      <c r="C63" s="86"/>
      <c r="D63" s="88"/>
    </row>
    <row r="64" spans="1:4">
      <c r="A64" s="10" t="s">
        <v>170</v>
      </c>
      <c r="B64" s="171" t="s">
        <v>37</v>
      </c>
      <c r="C64" s="86"/>
      <c r="D64" s="88"/>
    </row>
    <row r="65" spans="1:4">
      <c r="A65" s="10" t="s">
        <v>169</v>
      </c>
      <c r="B65" s="39" t="s">
        <v>202</v>
      </c>
      <c r="C65" s="86"/>
      <c r="D65" s="88"/>
    </row>
    <row r="66" spans="1:4">
      <c r="A66" s="10" t="s">
        <v>203</v>
      </c>
      <c r="B66" s="171" t="s">
        <v>204</v>
      </c>
      <c r="C66" s="86"/>
      <c r="D66" s="88"/>
    </row>
    <row r="67" spans="1:4">
      <c r="A67" s="10" t="s">
        <v>168</v>
      </c>
      <c r="B67" s="171" t="s">
        <v>29</v>
      </c>
      <c r="C67" s="86"/>
      <c r="D67" s="88"/>
    </row>
    <row r="68" spans="1:4">
      <c r="A68" s="10" t="s">
        <v>172</v>
      </c>
      <c r="B68" s="171" t="s">
        <v>75</v>
      </c>
      <c r="C68" s="86"/>
      <c r="D68" s="88"/>
    </row>
    <row r="69" spans="1:4" ht="14.25" thickBot="1">
      <c r="A69" s="10" t="s">
        <v>165</v>
      </c>
      <c r="B69" s="171" t="s">
        <v>26</v>
      </c>
      <c r="C69" s="86"/>
      <c r="D69" s="88"/>
    </row>
    <row r="70" spans="1:4" ht="13.5" customHeight="1">
      <c r="A70" s="14" t="s">
        <v>163</v>
      </c>
      <c r="B70" s="56" t="s">
        <v>71</v>
      </c>
      <c r="C70" s="68"/>
      <c r="D70" s="184"/>
    </row>
    <row r="71" spans="1:4">
      <c r="A71" s="9" t="s">
        <v>256</v>
      </c>
      <c r="B71" s="37" t="s">
        <v>257</v>
      </c>
      <c r="C71" s="80"/>
      <c r="D71" s="82"/>
    </row>
    <row r="72" spans="1:4">
      <c r="A72" s="8" t="s">
        <v>258</v>
      </c>
      <c r="B72" s="176" t="s">
        <v>22</v>
      </c>
      <c r="C72" s="74"/>
      <c r="D72" s="82"/>
    </row>
    <row r="73" spans="1:4">
      <c r="A73" s="9" t="s">
        <v>259</v>
      </c>
      <c r="B73" s="42" t="s">
        <v>260</v>
      </c>
      <c r="C73" s="80"/>
      <c r="D73" s="82"/>
    </row>
    <row r="74" spans="1:4">
      <c r="A74" s="9" t="s">
        <v>261</v>
      </c>
      <c r="B74" s="42" t="s">
        <v>262</v>
      </c>
      <c r="C74" s="80"/>
      <c r="D74" s="82"/>
    </row>
    <row r="75" spans="1:4">
      <c r="A75" s="9" t="s">
        <v>166</v>
      </c>
      <c r="B75" s="43" t="s">
        <v>263</v>
      </c>
      <c r="C75" s="80"/>
      <c r="D75" s="82"/>
    </row>
    <row r="76" spans="1:4">
      <c r="A76" s="9" t="s">
        <v>264</v>
      </c>
      <c r="B76" s="42" t="s">
        <v>265</v>
      </c>
      <c r="C76" s="80"/>
      <c r="D76" s="76"/>
    </row>
    <row r="77" spans="1:4">
      <c r="A77" s="9" t="s">
        <v>160</v>
      </c>
      <c r="B77" s="37" t="s">
        <v>161</v>
      </c>
      <c r="C77" s="80"/>
      <c r="D77" s="76"/>
    </row>
    <row r="78" spans="1:4">
      <c r="A78" s="9" t="s">
        <v>164</v>
      </c>
      <c r="B78" s="42" t="s">
        <v>72</v>
      </c>
      <c r="C78" s="80"/>
      <c r="D78" s="82"/>
    </row>
    <row r="79" spans="1:4">
      <c r="A79" s="9" t="s">
        <v>308</v>
      </c>
      <c r="B79" s="152" t="s">
        <v>309</v>
      </c>
      <c r="C79" s="80"/>
      <c r="D79" s="76"/>
    </row>
    <row r="80" spans="1:4">
      <c r="A80" s="9" t="s">
        <v>162</v>
      </c>
      <c r="B80" s="37" t="s">
        <v>205</v>
      </c>
      <c r="C80" s="80"/>
      <c r="D80" s="76"/>
    </row>
    <row r="81" spans="1:4">
      <c r="A81" s="9" t="s">
        <v>312</v>
      </c>
      <c r="B81" s="152" t="s">
        <v>314</v>
      </c>
      <c r="C81" s="80"/>
      <c r="D81" s="76"/>
    </row>
    <row r="82" spans="1:4">
      <c r="A82" s="9" t="s">
        <v>174</v>
      </c>
      <c r="B82" s="42" t="s">
        <v>2</v>
      </c>
      <c r="C82" s="80"/>
      <c r="D82" s="82"/>
    </row>
    <row r="83" spans="1:4">
      <c r="A83" s="9" t="s">
        <v>167</v>
      </c>
      <c r="B83" s="152" t="s">
        <v>313</v>
      </c>
      <c r="C83" s="80"/>
      <c r="D83" s="76"/>
    </row>
    <row r="84" spans="1:4">
      <c r="A84" s="9" t="s">
        <v>173</v>
      </c>
      <c r="B84" s="37" t="s">
        <v>73</v>
      </c>
      <c r="C84" s="80"/>
      <c r="D84" s="76"/>
    </row>
    <row r="85" spans="1:4">
      <c r="A85" s="9" t="s">
        <v>315</v>
      </c>
      <c r="B85" s="150" t="s">
        <v>316</v>
      </c>
      <c r="C85" s="181"/>
      <c r="D85" s="162"/>
    </row>
    <row r="86" spans="1:4">
      <c r="A86" s="9" t="s">
        <v>206</v>
      </c>
      <c r="B86" s="37" t="s">
        <v>207</v>
      </c>
      <c r="C86" s="80"/>
      <c r="D86" s="76"/>
    </row>
    <row r="87" spans="1:4">
      <c r="A87" s="9" t="s">
        <v>158</v>
      </c>
      <c r="B87" s="37" t="s">
        <v>70</v>
      </c>
      <c r="C87" s="80"/>
      <c r="D87" s="76"/>
    </row>
    <row r="88" spans="1:4">
      <c r="A88" s="9" t="s">
        <v>266</v>
      </c>
      <c r="B88" s="37" t="s">
        <v>267</v>
      </c>
      <c r="C88" s="80"/>
      <c r="D88" s="82"/>
    </row>
    <row r="89" spans="1:4">
      <c r="A89" s="9" t="s">
        <v>268</v>
      </c>
      <c r="B89" s="37" t="s">
        <v>269</v>
      </c>
      <c r="C89" s="80"/>
      <c r="D89" s="76"/>
    </row>
    <row r="90" spans="1:4">
      <c r="A90" s="9" t="s">
        <v>157</v>
      </c>
      <c r="B90" s="37" t="s">
        <v>209</v>
      </c>
      <c r="C90" s="80"/>
      <c r="D90" s="76"/>
    </row>
    <row r="91" spans="1:4">
      <c r="A91" s="9" t="s">
        <v>271</v>
      </c>
      <c r="B91" s="37" t="s">
        <v>272</v>
      </c>
      <c r="C91" s="133"/>
      <c r="D91" s="183"/>
    </row>
    <row r="92" spans="1:4">
      <c r="A92" s="9" t="s">
        <v>273</v>
      </c>
      <c r="B92" s="37" t="s">
        <v>274</v>
      </c>
      <c r="C92" s="80"/>
      <c r="D92" s="183"/>
    </row>
    <row r="93" spans="1:4">
      <c r="A93" s="9" t="s">
        <v>106</v>
      </c>
      <c r="B93" s="37" t="s">
        <v>59</v>
      </c>
      <c r="C93" s="133"/>
      <c r="D93" s="183"/>
    </row>
    <row r="94" spans="1:4">
      <c r="A94" s="9" t="s">
        <v>275</v>
      </c>
      <c r="B94" s="37" t="s">
        <v>276</v>
      </c>
      <c r="C94" s="80"/>
      <c r="D94" s="183"/>
    </row>
    <row r="95" spans="1:4">
      <c r="A95" s="9" t="s">
        <v>134</v>
      </c>
      <c r="B95" s="37" t="s">
        <v>19</v>
      </c>
      <c r="C95" s="80"/>
      <c r="D95" s="183"/>
    </row>
    <row r="96" spans="1:4">
      <c r="A96" s="9" t="s">
        <v>132</v>
      </c>
      <c r="B96" s="37" t="s">
        <v>17</v>
      </c>
      <c r="C96" s="80"/>
      <c r="D96" s="76"/>
    </row>
    <row r="97" spans="1:4">
      <c r="A97" s="9" t="s">
        <v>133</v>
      </c>
      <c r="B97" s="37" t="s">
        <v>63</v>
      </c>
      <c r="C97" s="80"/>
      <c r="D97" s="82"/>
    </row>
    <row r="98" spans="1:4">
      <c r="A98" s="9" t="s">
        <v>210</v>
      </c>
      <c r="B98" s="37" t="s">
        <v>243</v>
      </c>
      <c r="C98" s="80"/>
      <c r="D98" s="76"/>
    </row>
    <row r="99" spans="1:4">
      <c r="A99" s="9" t="s">
        <v>110</v>
      </c>
      <c r="B99" s="37" t="s">
        <v>39</v>
      </c>
      <c r="C99" s="80"/>
      <c r="D99" s="76"/>
    </row>
    <row r="100" spans="1:4">
      <c r="A100" s="9" t="s">
        <v>278</v>
      </c>
      <c r="B100" s="37" t="s">
        <v>279</v>
      </c>
      <c r="C100" s="80"/>
      <c r="D100" s="76"/>
    </row>
    <row r="101" spans="1:4">
      <c r="A101" s="9" t="s">
        <v>280</v>
      </c>
      <c r="B101" s="37" t="s">
        <v>232</v>
      </c>
      <c r="C101" s="80"/>
      <c r="D101" s="76"/>
    </row>
    <row r="102" spans="1:4">
      <c r="A102" s="9" t="s">
        <v>212</v>
      </c>
      <c r="B102" s="37" t="s">
        <v>213</v>
      </c>
      <c r="C102" s="80"/>
      <c r="D102" s="76"/>
    </row>
    <row r="103" spans="1:4">
      <c r="A103" s="9" t="s">
        <v>115</v>
      </c>
      <c r="B103" s="37" t="s">
        <v>33</v>
      </c>
      <c r="C103" s="80"/>
      <c r="D103" s="76"/>
    </row>
    <row r="104" spans="1:4">
      <c r="A104" s="9" t="s">
        <v>116</v>
      </c>
      <c r="B104" s="37" t="s">
        <v>57</v>
      </c>
      <c r="C104" s="80"/>
      <c r="D104" s="76"/>
    </row>
    <row r="105" spans="1:4">
      <c r="A105" s="9" t="s">
        <v>129</v>
      </c>
      <c r="B105" s="37" t="s">
        <v>14</v>
      </c>
      <c r="C105" s="133"/>
      <c r="D105" s="76"/>
    </row>
    <row r="106" spans="1:4">
      <c r="A106" s="9" t="s">
        <v>104</v>
      </c>
      <c r="B106" s="37" t="s">
        <v>27</v>
      </c>
      <c r="C106" s="133"/>
      <c r="D106" s="76"/>
    </row>
    <row r="107" spans="1:4">
      <c r="A107" s="9" t="s">
        <v>214</v>
      </c>
      <c r="B107" s="37" t="s">
        <v>215</v>
      </c>
      <c r="C107" s="80"/>
      <c r="D107" s="76"/>
    </row>
    <row r="108" spans="1:4">
      <c r="A108" s="9" t="s">
        <v>113</v>
      </c>
      <c r="B108" s="37" t="s">
        <v>61</v>
      </c>
      <c r="C108" s="80"/>
      <c r="D108" s="76"/>
    </row>
    <row r="109" spans="1:4">
      <c r="A109" s="9" t="s">
        <v>145</v>
      </c>
      <c r="B109" s="37" t="s">
        <v>58</v>
      </c>
      <c r="C109" s="80"/>
      <c r="D109" s="76"/>
    </row>
    <row r="110" spans="1:4">
      <c r="A110" s="9" t="s">
        <v>144</v>
      </c>
      <c r="B110" s="37" t="s">
        <v>64</v>
      </c>
      <c r="C110" s="80"/>
      <c r="D110" s="76"/>
    </row>
    <row r="111" spans="1:4">
      <c r="A111" s="8" t="s">
        <v>142</v>
      </c>
      <c r="B111" s="36" t="s">
        <v>143</v>
      </c>
      <c r="C111" s="74"/>
      <c r="D111" s="76"/>
    </row>
    <row r="112" spans="1:4" ht="14.25" thickBot="1">
      <c r="A112" s="17" t="s">
        <v>138</v>
      </c>
      <c r="B112" s="58" t="s">
        <v>24</v>
      </c>
      <c r="C112" s="134"/>
      <c r="D112" s="107"/>
    </row>
    <row r="113" spans="1:4">
      <c r="A113" s="9" t="s">
        <v>139</v>
      </c>
      <c r="B113" s="38" t="s">
        <v>140</v>
      </c>
      <c r="C113" s="80"/>
      <c r="D113" s="82"/>
    </row>
    <row r="114" spans="1:4">
      <c r="A114" s="9" t="s">
        <v>282</v>
      </c>
      <c r="B114" s="38" t="s">
        <v>283</v>
      </c>
      <c r="C114" s="80"/>
      <c r="D114" s="82"/>
    </row>
    <row r="115" spans="1:4">
      <c r="A115" s="9" t="s">
        <v>284</v>
      </c>
      <c r="B115" s="57" t="s">
        <v>241</v>
      </c>
      <c r="C115" s="80"/>
      <c r="D115" s="82"/>
    </row>
    <row r="116" spans="1:4">
      <c r="A116" s="9" t="s">
        <v>137</v>
      </c>
      <c r="B116" s="37" t="s">
        <v>38</v>
      </c>
      <c r="C116" s="80"/>
      <c r="D116" s="82"/>
    </row>
    <row r="117" spans="1:4">
      <c r="A117" s="10" t="s">
        <v>127</v>
      </c>
      <c r="B117" s="39" t="s">
        <v>128</v>
      </c>
      <c r="C117" s="86"/>
      <c r="D117" s="82"/>
    </row>
    <row r="118" spans="1:4">
      <c r="A118" s="9" t="s">
        <v>136</v>
      </c>
      <c r="B118" s="37" t="s">
        <v>23</v>
      </c>
      <c r="C118" s="80"/>
      <c r="D118" s="82"/>
    </row>
    <row r="119" spans="1:4">
      <c r="A119" s="9" t="s">
        <v>146</v>
      </c>
      <c r="B119" s="37" t="s">
        <v>65</v>
      </c>
      <c r="C119" s="80"/>
      <c r="D119" s="82"/>
    </row>
    <row r="120" spans="1:4">
      <c r="A120" s="9" t="s">
        <v>216</v>
      </c>
      <c r="B120" s="37" t="s">
        <v>217</v>
      </c>
      <c r="C120" s="80"/>
      <c r="D120" s="82"/>
    </row>
    <row r="121" spans="1:4">
      <c r="A121" s="11" t="s">
        <v>122</v>
      </c>
      <c r="B121" s="61" t="s">
        <v>123</v>
      </c>
      <c r="C121" s="136"/>
      <c r="D121" s="82"/>
    </row>
    <row r="122" spans="1:4">
      <c r="A122" s="9" t="s">
        <v>120</v>
      </c>
      <c r="B122" s="60" t="s">
        <v>121</v>
      </c>
      <c r="C122" s="80"/>
      <c r="D122" s="82"/>
    </row>
    <row r="123" spans="1:4" ht="14.25" thickBot="1">
      <c r="A123" s="11" t="s">
        <v>117</v>
      </c>
      <c r="B123" s="61" t="s">
        <v>118</v>
      </c>
      <c r="C123" s="136"/>
      <c r="D123" s="82"/>
    </row>
    <row r="124" spans="1:4" ht="13.5" customHeight="1">
      <c r="A124" s="14" t="s">
        <v>109</v>
      </c>
      <c r="B124" s="178" t="s">
        <v>60</v>
      </c>
      <c r="C124" s="68"/>
      <c r="D124" s="82"/>
    </row>
    <row r="125" spans="1:4">
      <c r="A125" s="8" t="s">
        <v>285</v>
      </c>
      <c r="B125" s="173" t="s">
        <v>286</v>
      </c>
      <c r="C125" s="74"/>
      <c r="D125" s="82"/>
    </row>
    <row r="126" spans="1:4">
      <c r="A126" s="8" t="s">
        <v>287</v>
      </c>
      <c r="B126" s="173" t="s">
        <v>288</v>
      </c>
      <c r="C126" s="74"/>
      <c r="D126" s="82"/>
    </row>
    <row r="127" spans="1:4">
      <c r="A127" s="8" t="s">
        <v>141</v>
      </c>
      <c r="B127" s="173" t="s">
        <v>218</v>
      </c>
      <c r="C127" s="74"/>
      <c r="D127" s="82"/>
    </row>
    <row r="128" spans="1:4">
      <c r="A128" s="8" t="s">
        <v>290</v>
      </c>
      <c r="B128" s="36" t="s">
        <v>291</v>
      </c>
      <c r="C128" s="74"/>
      <c r="D128" s="82"/>
    </row>
    <row r="129" spans="1:4">
      <c r="A129" s="9" t="s">
        <v>292</v>
      </c>
      <c r="B129" s="37" t="s">
        <v>293</v>
      </c>
      <c r="C129" s="80"/>
      <c r="D129" s="82"/>
    </row>
    <row r="130" spans="1:4">
      <c r="A130" s="9" t="s">
        <v>317</v>
      </c>
      <c r="B130" s="150" t="s">
        <v>318</v>
      </c>
      <c r="C130" s="181"/>
      <c r="D130" s="162"/>
    </row>
    <row r="131" spans="1:4">
      <c r="A131" s="9" t="s">
        <v>219</v>
      </c>
      <c r="B131" s="37" t="s">
        <v>67</v>
      </c>
      <c r="C131" s="80"/>
      <c r="D131" s="82"/>
    </row>
    <row r="132" spans="1:4">
      <c r="A132" s="9" t="s">
        <v>319</v>
      </c>
      <c r="B132" s="150" t="s">
        <v>320</v>
      </c>
      <c r="C132" s="181"/>
      <c r="D132" s="162"/>
    </row>
    <row r="133" spans="1:4">
      <c r="A133" s="9" t="s">
        <v>294</v>
      </c>
      <c r="B133" s="37" t="s">
        <v>295</v>
      </c>
      <c r="C133" s="80"/>
      <c r="D133" s="82"/>
    </row>
    <row r="134" spans="1:4">
      <c r="A134" s="9" t="s">
        <v>235</v>
      </c>
      <c r="B134" s="37" t="s">
        <v>236</v>
      </c>
      <c r="C134" s="80"/>
      <c r="D134" s="82"/>
    </row>
    <row r="135" spans="1:4">
      <c r="A135" s="9" t="s">
        <v>220</v>
      </c>
      <c r="B135" s="37" t="s">
        <v>221</v>
      </c>
      <c r="C135" s="80"/>
      <c r="D135" s="82"/>
    </row>
    <row r="136" spans="1:4">
      <c r="A136" s="9" t="s">
        <v>153</v>
      </c>
      <c r="B136" s="37" t="s">
        <v>69</v>
      </c>
      <c r="C136" s="80"/>
      <c r="D136" s="82"/>
    </row>
    <row r="137" spans="1:4">
      <c r="A137" s="9" t="s">
        <v>296</v>
      </c>
      <c r="B137" s="37" t="s">
        <v>297</v>
      </c>
      <c r="C137" s="80"/>
      <c r="D137" s="82"/>
    </row>
    <row r="138" spans="1:4">
      <c r="A138" s="9" t="s">
        <v>152</v>
      </c>
      <c r="B138" s="37" t="s">
        <v>66</v>
      </c>
      <c r="C138" s="80"/>
      <c r="D138" s="82"/>
    </row>
    <row r="139" spans="1:4">
      <c r="A139" s="9" t="s">
        <v>239</v>
      </c>
      <c r="B139" s="37" t="s">
        <v>240</v>
      </c>
      <c r="C139" s="80"/>
      <c r="D139" s="82"/>
    </row>
    <row r="140" spans="1:4" ht="14.25" thickBot="1">
      <c r="A140" s="10" t="s">
        <v>149</v>
      </c>
      <c r="B140" s="39" t="s">
        <v>150</v>
      </c>
      <c r="C140" s="86"/>
      <c r="D140" s="82"/>
    </row>
    <row r="141" spans="1:4" ht="13.5" customHeight="1">
      <c r="A141" s="14" t="s">
        <v>237</v>
      </c>
      <c r="B141" s="56" t="s">
        <v>238</v>
      </c>
      <c r="C141" s="68"/>
      <c r="D141" s="70"/>
    </row>
    <row r="142" spans="1:4">
      <c r="A142" s="9" t="s">
        <v>151</v>
      </c>
      <c r="B142" s="37" t="s">
        <v>68</v>
      </c>
      <c r="C142" s="80"/>
      <c r="D142" s="82"/>
    </row>
    <row r="143" spans="1:4">
      <c r="A143" s="9" t="s">
        <v>298</v>
      </c>
      <c r="B143" s="37" t="s">
        <v>299</v>
      </c>
      <c r="C143" s="80"/>
      <c r="D143" s="82"/>
    </row>
    <row r="144" spans="1:4">
      <c r="A144" s="9" t="s">
        <v>223</v>
      </c>
      <c r="B144" s="19" t="s">
        <v>224</v>
      </c>
      <c r="C144" s="80"/>
      <c r="D144" s="82"/>
    </row>
    <row r="145" spans="1:4" ht="14.25" thickBot="1">
      <c r="A145" s="8" t="s">
        <v>177</v>
      </c>
      <c r="B145" s="20" t="s">
        <v>77</v>
      </c>
      <c r="C145" s="74"/>
      <c r="D145" s="76"/>
    </row>
    <row r="146" spans="1:4" ht="14.25" thickBot="1">
      <c r="A146" s="12" t="s">
        <v>178</v>
      </c>
      <c r="B146" s="175" t="s">
        <v>79</v>
      </c>
      <c r="C146" s="140"/>
      <c r="D146" s="142"/>
    </row>
    <row r="147" spans="1:4" ht="14.25" thickBot="1">
      <c r="A147" s="12" t="s">
        <v>225</v>
      </c>
      <c r="B147" s="175" t="s">
        <v>226</v>
      </c>
      <c r="C147" s="140"/>
      <c r="D147" s="142"/>
    </row>
    <row r="148" spans="1:4" ht="14.25" thickBot="1">
      <c r="A148" s="23"/>
      <c r="B148" s="63"/>
      <c r="C148" s="64"/>
      <c r="D148" s="64"/>
    </row>
    <row r="149" spans="1:4" ht="14.25" thickBot="1">
      <c r="A149" s="245"/>
      <c r="B149" s="246"/>
      <c r="C149" s="217" t="s">
        <v>246</v>
      </c>
      <c r="D149" s="218"/>
    </row>
    <row r="150" spans="1:4" ht="14.25" thickTop="1">
      <c r="A150" s="248"/>
      <c r="B150" s="249"/>
      <c r="C150" s="49" t="s">
        <v>40</v>
      </c>
      <c r="D150" s="48"/>
    </row>
    <row r="151" spans="1:4" ht="41.25" thickBot="1">
      <c r="A151" s="251"/>
      <c r="B151" s="252"/>
      <c r="C151" s="51"/>
      <c r="D151" s="54" t="s">
        <v>229</v>
      </c>
    </row>
    <row r="152" spans="1:4" ht="14.25" thickBot="1">
      <c r="A152" s="254"/>
      <c r="B152" s="255"/>
      <c r="C152" s="146" t="e">
        <f>#REF!+#REF!+#REF!+#REF!+C146+C147</f>
        <v>#REF!</v>
      </c>
      <c r="D152" s="146" t="e">
        <f>#REF!+#REF!+#REF!+#REF!+D146+D147</f>
        <v>#REF!</v>
      </c>
    </row>
    <row r="153" spans="1:4" ht="14.25" thickBot="1">
      <c r="A153" s="235"/>
      <c r="B153" s="236"/>
      <c r="C153" s="147">
        <v>5373</v>
      </c>
      <c r="D153" s="148">
        <v>5</v>
      </c>
    </row>
    <row r="154" spans="1:4">
      <c r="A154" s="266"/>
      <c r="B154" s="267"/>
      <c r="C154" s="263" t="e">
        <f>SUM(C152,C153)</f>
        <v>#REF!</v>
      </c>
      <c r="D154" s="263" t="e">
        <f>SUM(D152,D153)</f>
        <v>#REF!</v>
      </c>
    </row>
    <row r="155" spans="1:4" ht="14.25" thickBot="1">
      <c r="A155" s="269"/>
      <c r="B155" s="270"/>
      <c r="C155" s="264"/>
      <c r="D155" s="264"/>
    </row>
    <row r="156" spans="1:4">
      <c r="A156" s="272"/>
      <c r="B156" s="273"/>
      <c r="C156" s="287"/>
      <c r="D156" s="288"/>
    </row>
    <row r="157" spans="1:4" ht="14.25" thickBot="1">
      <c r="A157" s="282"/>
      <c r="B157" s="283"/>
      <c r="C157" s="289"/>
      <c r="D157" s="290"/>
    </row>
    <row r="158" spans="1:4">
      <c r="A158" s="272"/>
      <c r="B158" s="273"/>
      <c r="C158" s="274" t="e">
        <f>C152/C154</f>
        <v>#REF!</v>
      </c>
      <c r="D158" s="278"/>
    </row>
    <row r="159" spans="1:4" ht="14.25" thickBot="1">
      <c r="A159" s="282"/>
      <c r="B159" s="283"/>
      <c r="C159" s="279"/>
      <c r="D159" s="280"/>
    </row>
    <row r="160" spans="1:4">
      <c r="A160" s="7" t="s">
        <v>305</v>
      </c>
      <c r="B160" s="24" t="s">
        <v>311</v>
      </c>
      <c r="C160" s="66"/>
      <c r="D160" s="65"/>
    </row>
    <row r="161" spans="1:4">
      <c r="A161" s="44"/>
      <c r="B161" s="44"/>
      <c r="C161" s="67"/>
      <c r="D161" s="44"/>
    </row>
    <row r="162" spans="1:4">
      <c r="A162" s="44"/>
      <c r="B162" s="44"/>
      <c r="C162" s="44"/>
      <c r="D162" s="67"/>
    </row>
  </sheetData>
  <mergeCells count="16">
    <mergeCell ref="A158:B158"/>
    <mergeCell ref="C158:D159"/>
    <mergeCell ref="A159:B159"/>
    <mergeCell ref="A156:B156"/>
    <mergeCell ref="C156:D157"/>
    <mergeCell ref="A157:B157"/>
    <mergeCell ref="A3:A5"/>
    <mergeCell ref="B3:B5"/>
    <mergeCell ref="C3:D3"/>
    <mergeCell ref="A152:B152"/>
    <mergeCell ref="A153:B153"/>
    <mergeCell ref="A154:B155"/>
    <mergeCell ref="C154:C155"/>
    <mergeCell ref="D154:D155"/>
    <mergeCell ref="A149:B151"/>
    <mergeCell ref="C149:D14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abSelected="1" zoomScaleNormal="100" zoomScaleSheetLayoutView="115" workbookViewId="0">
      <selection activeCell="F10" sqref="F10"/>
    </sheetView>
  </sheetViews>
  <sheetFormatPr defaultRowHeight="13.5"/>
  <cols>
    <col min="1" max="1" width="5.625" customWidth="1"/>
    <col min="2" max="2" width="7.75" customWidth="1"/>
    <col min="3" max="3" width="18.25" customWidth="1"/>
    <col min="5" max="5" width="14.25" customWidth="1"/>
    <col min="6" max="6" width="16.875" customWidth="1"/>
  </cols>
  <sheetData>
    <row r="3" spans="2:7">
      <c r="B3" s="208" t="s">
        <v>329</v>
      </c>
    </row>
    <row r="4" spans="2:7" ht="30" customHeight="1">
      <c r="B4" s="301" t="s">
        <v>333</v>
      </c>
      <c r="C4" s="301"/>
      <c r="D4" s="301"/>
      <c r="E4" s="301"/>
      <c r="F4" s="301"/>
      <c r="G4" s="301"/>
    </row>
    <row r="5" spans="2:7" ht="14.25" thickBot="1">
      <c r="B5" s="208"/>
    </row>
    <row r="6" spans="2:7" ht="27.75" customHeight="1" thickBot="1">
      <c r="B6" s="310"/>
      <c r="C6" s="311"/>
      <c r="D6" s="304" t="s">
        <v>336</v>
      </c>
      <c r="E6" s="305"/>
    </row>
    <row r="7" spans="2:7" ht="25.5" customHeight="1" thickTop="1">
      <c r="B7" s="312"/>
      <c r="C7" s="313"/>
      <c r="D7" s="209" t="s">
        <v>40</v>
      </c>
      <c r="E7" s="202" t="s">
        <v>323</v>
      </c>
    </row>
    <row r="8" spans="2:7" ht="61.5" thickBot="1">
      <c r="B8" s="314"/>
      <c r="C8" s="315"/>
      <c r="D8" s="193"/>
      <c r="E8" s="199" t="s">
        <v>324</v>
      </c>
    </row>
    <row r="9" spans="2:7" ht="45.95" customHeight="1" thickBot="1">
      <c r="B9" s="306" t="s">
        <v>337</v>
      </c>
      <c r="C9" s="307"/>
      <c r="D9" s="210">
        <v>5429</v>
      </c>
      <c r="E9" s="197">
        <v>5</v>
      </c>
    </row>
    <row r="10" spans="2:7" ht="45.95" customHeight="1" thickBot="1">
      <c r="B10" s="308" t="s">
        <v>338</v>
      </c>
      <c r="C10" s="309"/>
      <c r="D10" s="211">
        <v>1666</v>
      </c>
      <c r="E10" s="198">
        <v>122</v>
      </c>
    </row>
    <row r="11" spans="2:7" ht="27">
      <c r="B11" s="14"/>
      <c r="C11" s="203" t="s">
        <v>325</v>
      </c>
      <c r="D11" s="185">
        <v>1175</v>
      </c>
      <c r="E11" s="186">
        <v>5</v>
      </c>
    </row>
    <row r="12" spans="2:7" ht="27">
      <c r="B12" s="8"/>
      <c r="C12" s="204" t="s">
        <v>332</v>
      </c>
      <c r="D12" s="185">
        <v>257</v>
      </c>
      <c r="E12" s="186">
        <v>41</v>
      </c>
    </row>
    <row r="13" spans="2:7" ht="40.5">
      <c r="B13" s="8"/>
      <c r="C13" s="205" t="s">
        <v>331</v>
      </c>
      <c r="D13" s="187">
        <v>69</v>
      </c>
      <c r="E13" s="188">
        <v>33</v>
      </c>
    </row>
    <row r="14" spans="2:7" ht="27">
      <c r="B14" s="8"/>
      <c r="C14" s="206" t="s">
        <v>326</v>
      </c>
      <c r="D14" s="187">
        <v>31</v>
      </c>
      <c r="E14" s="188">
        <v>4</v>
      </c>
    </row>
    <row r="15" spans="2:7" ht="27">
      <c r="B15" s="9"/>
      <c r="C15" s="205" t="s">
        <v>327</v>
      </c>
      <c r="D15" s="187">
        <v>19</v>
      </c>
      <c r="E15" s="188">
        <v>4</v>
      </c>
    </row>
    <row r="16" spans="2:7" ht="27.75" thickBot="1">
      <c r="B16" s="17"/>
      <c r="C16" s="207" t="s">
        <v>328</v>
      </c>
      <c r="D16" s="200">
        <v>115</v>
      </c>
      <c r="E16" s="201">
        <v>35</v>
      </c>
    </row>
    <row r="17" spans="2:6" ht="45.95" customHeight="1" thickBot="1">
      <c r="B17" s="302" t="s">
        <v>335</v>
      </c>
      <c r="C17" s="303"/>
      <c r="D17" s="210">
        <v>7095</v>
      </c>
      <c r="E17" s="197">
        <v>127</v>
      </c>
    </row>
    <row r="19" spans="2:6">
      <c r="B19" s="208" t="s">
        <v>330</v>
      </c>
    </row>
    <row r="20" spans="2:6" ht="28.5" customHeight="1">
      <c r="B20" s="301" t="s">
        <v>334</v>
      </c>
      <c r="C20" s="301"/>
      <c r="D20" s="301"/>
      <c r="E20" s="301"/>
      <c r="F20" s="301"/>
    </row>
  </sheetData>
  <mergeCells count="7">
    <mergeCell ref="B20:F20"/>
    <mergeCell ref="B4:G4"/>
    <mergeCell ref="B17:C17"/>
    <mergeCell ref="D6:E6"/>
    <mergeCell ref="B9:C9"/>
    <mergeCell ref="B10:C10"/>
    <mergeCell ref="B6:C8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統4_2.(1)</vt:lpstr>
      <vt:lpstr>Sheet1</vt:lpstr>
      <vt:lpstr>図表20◎出願人国籍別出願件数上位５か国・地域 (2014)</vt:lpstr>
      <vt:lpstr>'統4_2.(1)'!Print_Area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特許庁</dc:creator>
  <cp:lastModifiedBy>1115</cp:lastModifiedBy>
  <cp:lastPrinted>2015-03-23T03:06:07Z</cp:lastPrinted>
  <dcterms:created xsi:type="dcterms:W3CDTF">1999-05-28T16:04:01Z</dcterms:created>
  <dcterms:modified xsi:type="dcterms:W3CDTF">2015-06-02T09:03:28Z</dcterms:modified>
</cp:coreProperties>
</file>