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2925" yWindow="465" windowWidth="23985" windowHeight="17205"/>
  </bookViews>
  <sheets>
    <sheet name="1-1-4図 出願年別特許登録件数等の推移" sheetId="4" r:id="rId1"/>
    <sheet name="データ" sheetId="2" r:id="rId2"/>
  </sheets>
  <definedNames>
    <definedName name="_xlnm.Print_Area" localSheetId="0">'1-1-4図 出願年別特許登録件数等の推移'!$A$3:$R$38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6" i="2" l="1"/>
  <c r="Q43" i="4" s="1"/>
  <c r="O16" i="2"/>
  <c r="P43" i="4" s="1"/>
  <c r="N16" i="2"/>
  <c r="O43" i="4" s="1"/>
  <c r="M16" i="2"/>
  <c r="N43" i="4" s="1"/>
  <c r="L16" i="2"/>
  <c r="M43" i="4" s="1"/>
  <c r="K16" i="2"/>
  <c r="L43" i="4" s="1"/>
  <c r="J16" i="2"/>
  <c r="K43" i="4" s="1"/>
  <c r="I16" i="2"/>
  <c r="J43" i="4" s="1"/>
  <c r="H16" i="2"/>
  <c r="I43" i="4" s="1"/>
  <c r="G16" i="2"/>
  <c r="H43" i="4" s="1"/>
  <c r="F16" i="2"/>
  <c r="G43" i="4" s="1"/>
  <c r="E16" i="2"/>
  <c r="F43" i="4" s="1"/>
  <c r="D16" i="2"/>
  <c r="E43" i="4" s="1"/>
  <c r="C16" i="2"/>
  <c r="D43" i="4" s="1"/>
  <c r="B16" i="2"/>
  <c r="C43" i="4" s="1"/>
  <c r="P15" i="2"/>
  <c r="Q44" i="4" s="1"/>
  <c r="O15" i="2"/>
  <c r="P44" i="4" s="1"/>
  <c r="N15" i="2"/>
  <c r="O44" i="4" s="1"/>
  <c r="M15" i="2"/>
  <c r="N44" i="4" s="1"/>
  <c r="K15" i="2"/>
  <c r="L44" i="4" s="1"/>
  <c r="L15" i="2"/>
  <c r="M44" i="4" s="1"/>
  <c r="J15" i="2"/>
  <c r="K44" i="4" s="1"/>
  <c r="I15" i="2"/>
  <c r="J44" i="4" s="1"/>
  <c r="H15" i="2"/>
  <c r="I44" i="4" s="1"/>
  <c r="G15" i="2"/>
  <c r="H44" i="4" s="1"/>
  <c r="F15" i="2"/>
  <c r="G44" i="4" s="1"/>
  <c r="E15" i="2"/>
  <c r="F44" i="4" s="1"/>
  <c r="D15" i="2"/>
  <c r="E44" i="4" s="1"/>
  <c r="C15" i="2"/>
  <c r="D44" i="4" s="1"/>
  <c r="B15" i="2"/>
  <c r="C44" i="4" s="1"/>
  <c r="P14" i="2"/>
  <c r="Q45" i="4" s="1"/>
  <c r="O14" i="2"/>
  <c r="P45" i="4" s="1"/>
  <c r="N14" i="2"/>
  <c r="O45" i="4" s="1"/>
  <c r="L14" i="2"/>
  <c r="M45" i="4" s="1"/>
  <c r="M14" i="2"/>
  <c r="N45" i="4" s="1"/>
  <c r="K14" i="2"/>
  <c r="L45" i="4" s="1"/>
  <c r="J14" i="2"/>
  <c r="K45" i="4" s="1"/>
  <c r="I14" i="2"/>
  <c r="J45" i="4" s="1"/>
  <c r="H14" i="2"/>
  <c r="I45" i="4" s="1"/>
  <c r="G14" i="2"/>
  <c r="H45" i="4" s="1"/>
  <c r="F14" i="2"/>
  <c r="G45" i="4" s="1"/>
  <c r="E14" i="2"/>
  <c r="F45" i="4" s="1"/>
  <c r="D14" i="2"/>
  <c r="E45" i="4" s="1"/>
  <c r="C14" i="2"/>
  <c r="D45" i="4" s="1"/>
  <c r="B14" i="2"/>
  <c r="C45" i="4" s="1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P5" i="2"/>
  <c r="O5" i="2"/>
  <c r="N5" i="2"/>
  <c r="K5" i="2"/>
  <c r="L5" i="2"/>
  <c r="M5" i="2"/>
  <c r="J5" i="2"/>
  <c r="I5" i="2"/>
  <c r="H5" i="2"/>
  <c r="G5" i="2"/>
  <c r="F5" i="2"/>
  <c r="E5" i="2"/>
  <c r="D5" i="2"/>
  <c r="C5" i="2"/>
  <c r="B5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B3" i="2"/>
  <c r="C3" i="2"/>
  <c r="B10" i="2" l="1"/>
  <c r="B9" i="2"/>
  <c r="D3" i="2"/>
  <c r="E3" i="2"/>
  <c r="F3" i="2"/>
  <c r="G3" i="2"/>
  <c r="N3" i="2"/>
  <c r="M3" i="2"/>
  <c r="L3" i="2"/>
  <c r="J3" i="2"/>
  <c r="P3" i="2" l="1"/>
  <c r="P10" i="2" s="1"/>
  <c r="O3" i="2"/>
  <c r="O10" i="2" s="1"/>
  <c r="N10" i="2"/>
  <c r="M9" i="2"/>
  <c r="K3" i="2"/>
  <c r="J10" i="2"/>
  <c r="I3" i="2"/>
  <c r="H3" i="2"/>
  <c r="H10" i="2" s="1"/>
  <c r="E10" i="2"/>
  <c r="E9" i="2"/>
  <c r="I10" i="2"/>
  <c r="I9" i="2"/>
  <c r="M10" i="2"/>
  <c r="F10" i="2"/>
  <c r="F9" i="2"/>
  <c r="C9" i="2"/>
  <c r="C10" i="2"/>
  <c r="G9" i="2"/>
  <c r="G10" i="2"/>
  <c r="K9" i="2"/>
  <c r="K10" i="2"/>
  <c r="O9" i="2"/>
  <c r="D10" i="2"/>
  <c r="D9" i="2"/>
  <c r="L10" i="2"/>
  <c r="L9" i="2"/>
  <c r="P9" i="2"/>
  <c r="N9" i="2"/>
  <c r="J9" i="2"/>
  <c r="H9" i="2" l="1"/>
</calcChain>
</file>

<file path=xl/sharedStrings.xml><?xml version="1.0" encoding="utf-8"?>
<sst xmlns="http://schemas.openxmlformats.org/spreadsheetml/2006/main" count="34" uniqueCount="25">
  <si>
    <t>特許登録件数
Number of Patent Registrations</t>
    <phoneticPr fontId="2"/>
  </si>
  <si>
    <t>特許出願件数
Number of Patent Applications</t>
    <phoneticPr fontId="2"/>
  </si>
  <si>
    <t>審査請求件数
Number of Requests for Examination</t>
    <phoneticPr fontId="2"/>
  </si>
  <si>
    <t>特許登録率
Patent Registration Rate</t>
    <phoneticPr fontId="2"/>
  </si>
  <si>
    <t>審査・拒絶査定不服審判係属中等件数
Number of Pending Examinations, Appeals against Examiner’s Decision of Refusal, and Other Status</t>
    <phoneticPr fontId="2"/>
  </si>
  <si>
    <t>許登録件数
Number of Patent Registrations</t>
    <phoneticPr fontId="2"/>
  </si>
  <si>
    <t>1-1-4図：出願年別特許登録件数等の推移</t>
  </si>
  <si>
    <t>・出願年別特許登録件数等は、特許権の存続期間の延長登録の出願の件数は含まれない件数。</t>
  </si>
  <si>
    <t>Notes:</t>
    <phoneticPr fontId="2"/>
  </si>
  <si>
    <t>- The number of patent registrations, etc. by filing year does not include The number of applications for registration of extension of the duration of a right.</t>
    <phoneticPr fontId="2"/>
  </si>
  <si>
    <t>出願年</t>
  </si>
  <si>
    <t>特許登録件数</t>
    <rPh sb="0" eb="2">
      <t>トッキョ</t>
    </rPh>
    <rPh sb="2" eb="4">
      <t>トウロク</t>
    </rPh>
    <rPh sb="4" eb="6">
      <t>ケンスウ</t>
    </rPh>
    <phoneticPr fontId="2"/>
  </si>
  <si>
    <t>審査中・
拒絶査定不服審判中等件数</t>
    <rPh sb="0" eb="3">
      <t>シンサチュウ</t>
    </rPh>
    <rPh sb="5" eb="9">
      <t>キョゼツサテイ</t>
    </rPh>
    <rPh sb="9" eb="11">
      <t>フフク</t>
    </rPh>
    <rPh sb="11" eb="13">
      <t>シンパン</t>
    </rPh>
    <rPh sb="13" eb="14">
      <t>チュウ</t>
    </rPh>
    <rPh sb="14" eb="15">
      <t>トウ</t>
    </rPh>
    <rPh sb="15" eb="17">
      <t>ケンスウ</t>
    </rPh>
    <phoneticPr fontId="2"/>
  </si>
  <si>
    <t>請求済未登録</t>
    <rPh sb="0" eb="2">
      <t>セイキュウ</t>
    </rPh>
    <rPh sb="2" eb="3">
      <t>ズ</t>
    </rPh>
    <rPh sb="3" eb="6">
      <t>ミトウロク</t>
    </rPh>
    <phoneticPr fontId="4"/>
  </si>
  <si>
    <t>未審査請求</t>
    <rPh sb="0" eb="1">
      <t>ミ</t>
    </rPh>
    <rPh sb="1" eb="3">
      <t>シンサ</t>
    </rPh>
    <rPh sb="3" eb="5">
      <t>セイキュウ</t>
    </rPh>
    <phoneticPr fontId="2"/>
  </si>
  <si>
    <t>特許出願件数</t>
    <rPh sb="0" eb="2">
      <t>トッキョ</t>
    </rPh>
    <rPh sb="2" eb="4">
      <t>シュツガン</t>
    </rPh>
    <rPh sb="4" eb="6">
      <t>ケンスウ</t>
    </rPh>
    <phoneticPr fontId="2"/>
  </si>
  <si>
    <t>出願登録率</t>
    <rPh sb="0" eb="2">
      <t>シュツガン</t>
    </rPh>
    <rPh sb="2" eb="5">
      <t>トウロクリツ</t>
    </rPh>
    <phoneticPr fontId="2"/>
  </si>
  <si>
    <t>出願件数
（除延長）</t>
    <rPh sb="0" eb="2">
      <t>シュツガン</t>
    </rPh>
    <rPh sb="2" eb="4">
      <t>ケンスウ</t>
    </rPh>
    <rPh sb="6" eb="7">
      <t>ノゾ</t>
    </rPh>
    <rPh sb="7" eb="9">
      <t>エンチョウ</t>
    </rPh>
    <phoneticPr fontId="2"/>
  </si>
  <si>
    <t>審査請求件数
（年報）</t>
    <rPh sb="0" eb="2">
      <t>シンサ</t>
    </rPh>
    <rPh sb="2" eb="4">
      <t>セイキュウ</t>
    </rPh>
    <rPh sb="4" eb="6">
      <t>ケンスウ</t>
    </rPh>
    <rPh sb="8" eb="10">
      <t>ネンポウ</t>
    </rPh>
    <phoneticPr fontId="4"/>
  </si>
  <si>
    <t>・出願年別特許登録件数は、2019年３月４日時点での暫定値。</t>
    <rPh sb="19" eb="20">
      <t>ガツ</t>
    </rPh>
    <rPh sb="21" eb="22">
      <t>ニチ</t>
    </rPh>
    <phoneticPr fontId="2"/>
  </si>
  <si>
    <t>・2016年から2018年の出願における出願年別審査請求件数は、2019年３月４日時点での暫定値。</t>
    <rPh sb="38" eb="39">
      <t>ガツ</t>
    </rPh>
    <rPh sb="40" eb="41">
      <t>ニチ</t>
    </rPh>
    <phoneticPr fontId="2"/>
  </si>
  <si>
    <r>
      <t>- The number of patent registrations by filing year is a provisional figure as of</t>
    </r>
    <r>
      <rPr>
        <sz val="11"/>
        <rFont val="ＭＳ Ｐゴシック"/>
        <family val="3"/>
        <charset val="128"/>
      </rPr>
      <t xml:space="preserve"> March ４, 2019.</t>
    </r>
    <phoneticPr fontId="2"/>
  </si>
  <si>
    <r>
      <t>- The numbers of requests for examination by filing year in applications from 2016 to 2018 are provisional figures as of</t>
    </r>
    <r>
      <rPr>
        <sz val="11"/>
        <rFont val="ＭＳ Ｐゴシック"/>
        <family val="3"/>
        <charset val="128"/>
      </rPr>
      <t xml:space="preserve"> March ４, 2019. </t>
    </r>
    <phoneticPr fontId="2"/>
  </si>
  <si>
    <t>Figure 1-1-4: Changes in the Number of Patent Registrations, etc. by Filing Year</t>
    <phoneticPr fontId="2"/>
  </si>
  <si>
    <t>備考: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</si>
</sst>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2" borderId="1" xfId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Border="1">
      <alignment vertical="center"/>
    </xf>
    <xf numFmtId="3" fontId="0" fillId="0" borderId="1" xfId="0" applyNumberFormat="1" applyBorder="1">
      <alignment vertical="center"/>
    </xf>
    <xf numFmtId="0" fontId="0" fillId="4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0" fillId="6" borderId="0" xfId="0" applyFill="1">
      <alignment vertical="center"/>
    </xf>
    <xf numFmtId="3" fontId="0" fillId="5" borderId="1" xfId="0" applyNumberFormat="1" applyFill="1" applyBorder="1">
      <alignment vertical="center"/>
    </xf>
    <xf numFmtId="0" fontId="0" fillId="8" borderId="0" xfId="0" applyFill="1">
      <alignment vertical="center"/>
    </xf>
    <xf numFmtId="0" fontId="0" fillId="0" borderId="0" xfId="0" applyBorder="1" applyAlignment="1">
      <alignment vertical="center"/>
    </xf>
    <xf numFmtId="0" fontId="0" fillId="0" borderId="0" xfId="0" quotePrefix="1">
      <alignment vertical="center"/>
    </xf>
    <xf numFmtId="10" fontId="0" fillId="0" borderId="0" xfId="0" applyNumberFormat="1">
      <alignment vertical="center"/>
    </xf>
    <xf numFmtId="3" fontId="5" fillId="7" borderId="1" xfId="0" applyNumberFormat="1" applyFont="1" applyFill="1" applyBorder="1">
      <alignment vertical="center"/>
    </xf>
    <xf numFmtId="0" fontId="5" fillId="0" borderId="0" xfId="0" applyFont="1">
      <alignment vertical="center"/>
    </xf>
    <xf numFmtId="0" fontId="0" fillId="9" borderId="0" xfId="0" applyFill="1">
      <alignment vertical="center"/>
    </xf>
    <xf numFmtId="0" fontId="0" fillId="0" borderId="0" xfId="0" quotePrefix="1" applyFo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AFABAB"/>
      <color rgb="FFE3599F"/>
      <color rgb="FF00B0F0"/>
      <color rgb="FFFFC000"/>
      <color rgb="FFFF7C80"/>
      <color rgb="FF000000"/>
      <color rgb="FFFF9933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071940671845556E-2"/>
          <c:y val="0.14816828930866399"/>
          <c:w val="0.7010283781641391"/>
          <c:h val="0.6904461572675938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データ!$A$3</c:f>
              <c:strCache>
                <c:ptCount val="1"/>
                <c:pt idx="0">
                  <c:v>特許登録件数
Number of Patent Registrations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データ!$B$2:$P$2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データ!$B$3:$P$3</c:f>
              <c:numCache>
                <c:formatCode>General</c:formatCode>
                <c:ptCount val="15"/>
                <c:pt idx="0">
                  <c:v>154942</c:v>
                </c:pt>
                <c:pt idx="1">
                  <c:v>161363</c:v>
                </c:pt>
                <c:pt idx="2">
                  <c:v>163773</c:v>
                </c:pt>
                <c:pt idx="3">
                  <c:v>166613</c:v>
                </c:pt>
                <c:pt idx="4">
                  <c:v>174826</c:v>
                </c:pt>
                <c:pt idx="5">
                  <c:v>166919</c:v>
                </c:pt>
                <c:pt idx="6">
                  <c:v>173310</c:v>
                </c:pt>
                <c:pt idx="7">
                  <c:v>175929</c:v>
                </c:pt>
                <c:pt idx="8">
                  <c:v>183471</c:v>
                </c:pt>
                <c:pt idx="9">
                  <c:v>182655</c:v>
                </c:pt>
                <c:pt idx="10">
                  <c:v>172528</c:v>
                </c:pt>
                <c:pt idx="11">
                  <c:v>110530</c:v>
                </c:pt>
                <c:pt idx="12">
                  <c:v>68447</c:v>
                </c:pt>
                <c:pt idx="13">
                  <c:v>37817</c:v>
                </c:pt>
                <c:pt idx="14">
                  <c:v>7960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4-443C-A79C-0708FC077E29}"/>
            </c:ext>
          </c:extLst>
        </c:ser>
        <c:ser>
          <c:idx val="2"/>
          <c:order val="1"/>
          <c:tx>
            <c:strRef>
              <c:f>データ!$A$4</c:f>
              <c:strCache>
                <c:ptCount val="1"/>
                <c:pt idx="0">
                  <c:v>審査・拒絶査定不服審判係属中等件数
Number of Pending Examinations, Appeals against Examiner’s Decision of Refusal, and Other Status</c:v>
                </c:pt>
              </c:strCache>
            </c:strRef>
          </c:tx>
          <c:spPr>
            <a:solidFill>
              <a:srgbClr val="AFABAB"/>
            </a:solidFill>
            <a:ln>
              <a:noFill/>
            </a:ln>
            <a:effectLst/>
          </c:spPr>
          <c:invertIfNegative val="0"/>
          <c:cat>
            <c:numRef>
              <c:f>データ!$B$2:$P$2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データ!$B$4:$P$4</c:f>
              <c:numCache>
                <c:formatCode>General</c:formatCode>
                <c:ptCount val="1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18</c:v>
                </c:pt>
                <c:pt idx="8">
                  <c:v>151</c:v>
                </c:pt>
                <c:pt idx="9">
                  <c:v>1568</c:v>
                </c:pt>
                <c:pt idx="10">
                  <c:v>15612</c:v>
                </c:pt>
                <c:pt idx="11">
                  <c:v>90631</c:v>
                </c:pt>
                <c:pt idx="12">
                  <c:v>82147</c:v>
                </c:pt>
                <c:pt idx="13">
                  <c:v>60422</c:v>
                </c:pt>
                <c:pt idx="14">
                  <c:v>57941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D4-443C-A79C-0708FC077E29}"/>
            </c:ext>
          </c:extLst>
        </c:ser>
        <c:ser>
          <c:idx val="3"/>
          <c:order val="2"/>
          <c:tx>
            <c:strRef>
              <c:f>データ!$A$5</c:f>
              <c:strCache>
                <c:ptCount val="1"/>
                <c:pt idx="0">
                  <c:v>審査請求件数
Number of Requests for Examination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データ!$B$2:$P$2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データ!$B$5:$P$5</c:f>
              <c:numCache>
                <c:formatCode>General</c:formatCode>
                <c:ptCount val="15"/>
                <c:pt idx="0">
                  <c:v>125307</c:v>
                </c:pt>
                <c:pt idx="1">
                  <c:v>116434</c:v>
                </c:pt>
                <c:pt idx="2">
                  <c:v>96448</c:v>
                </c:pt>
                <c:pt idx="3">
                  <c:v>85871</c:v>
                </c:pt>
                <c:pt idx="4">
                  <c:v>82290</c:v>
                </c:pt>
                <c:pt idx="5">
                  <c:v>66982</c:v>
                </c:pt>
                <c:pt idx="6">
                  <c:v>60469</c:v>
                </c:pt>
                <c:pt idx="7">
                  <c:v>56524</c:v>
                </c:pt>
                <c:pt idx="8">
                  <c:v>54284</c:v>
                </c:pt>
                <c:pt idx="9">
                  <c:v>49485</c:v>
                </c:pt>
                <c:pt idx="10">
                  <c:v>45823</c:v>
                </c:pt>
                <c:pt idx="11">
                  <c:v>27756</c:v>
                </c:pt>
                <c:pt idx="12">
                  <c:v>18843</c:v>
                </c:pt>
                <c:pt idx="13">
                  <c:v>10500</c:v>
                </c:pt>
                <c:pt idx="14">
                  <c:v>1729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D4-443C-A79C-0708FC077E29}"/>
            </c:ext>
          </c:extLst>
        </c:ser>
        <c:ser>
          <c:idx val="4"/>
          <c:order val="3"/>
          <c:tx>
            <c:strRef>
              <c:f>データ!$A$6</c:f>
              <c:strCache>
                <c:ptCount val="1"/>
                <c:pt idx="0">
                  <c:v>特許出願件数
Number of Patent Applications</c:v>
                </c:pt>
              </c:strCache>
            </c:strRef>
          </c:tx>
          <c:spPr>
            <a:solidFill>
              <a:srgbClr val="E3599F"/>
            </a:solidFill>
            <a:ln>
              <a:noFill/>
            </a:ln>
            <a:effectLst/>
          </c:spPr>
          <c:invertIfNegative val="0"/>
          <c:cat>
            <c:numRef>
              <c:f>データ!$B$2:$P$2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データ!$B$6:$P$6</c:f>
              <c:numCache>
                <c:formatCode>General</c:formatCode>
                <c:ptCount val="15"/>
                <c:pt idx="0">
                  <c:v>142767</c:v>
                </c:pt>
                <c:pt idx="1">
                  <c:v>149177</c:v>
                </c:pt>
                <c:pt idx="2">
                  <c:v>148348</c:v>
                </c:pt>
                <c:pt idx="3">
                  <c:v>143675</c:v>
                </c:pt>
                <c:pt idx="4">
                  <c:v>133763</c:v>
                </c:pt>
                <c:pt idx="5">
                  <c:v>114528</c:v>
                </c:pt>
                <c:pt idx="6">
                  <c:v>110617</c:v>
                </c:pt>
                <c:pt idx="7">
                  <c:v>109841</c:v>
                </c:pt>
                <c:pt idx="8">
                  <c:v>104683</c:v>
                </c:pt>
                <c:pt idx="9">
                  <c:v>94430</c:v>
                </c:pt>
                <c:pt idx="10">
                  <c:v>91725</c:v>
                </c:pt>
                <c:pt idx="11">
                  <c:v>89428</c:v>
                </c:pt>
                <c:pt idx="12">
                  <c:v>148485</c:v>
                </c:pt>
                <c:pt idx="13">
                  <c:v>209289</c:v>
                </c:pt>
                <c:pt idx="14">
                  <c:v>245398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D4-443C-A79C-0708FC077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966810864"/>
        <c:axId val="-966811952"/>
      </c:barChart>
      <c:lineChart>
        <c:grouping val="standard"/>
        <c:varyColors val="0"/>
        <c:ser>
          <c:idx val="0"/>
          <c:order val="4"/>
          <c:tx>
            <c:strRef>
              <c:f>データ!$A$7</c:f>
              <c:strCache>
                <c:ptCount val="1"/>
                <c:pt idx="0">
                  <c:v>特許登録率
Patent Registration Rate</c:v>
                </c:pt>
              </c:strCache>
            </c:strRef>
          </c:tx>
          <c:spPr>
            <a:ln w="19050" cap="rnd" cmpd="sng" algn="ctr">
              <a:solidFill>
                <a:sysClr val="windowText" lastClr="00000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19050" cap="flat" cmpd="sng" algn="ctr">
                <a:solidFill>
                  <a:sysClr val="windowText" lastClr="000000"/>
                </a:solidFill>
                <a:prstDash val="solid"/>
                <a:round/>
              </a:ln>
              <a:effectLst/>
            </c:spPr>
          </c:marker>
          <c:cat>
            <c:numRef>
              <c:f>データ!$B$2:$P$2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データ!$B$7:$P$7</c:f>
              <c:numCache>
                <c:formatCode>0.0_ </c:formatCode>
                <c:ptCount val="15"/>
                <c:pt idx="0">
                  <c:v>36.6</c:v>
                </c:pt>
                <c:pt idx="1">
                  <c:v>37.799999999999997</c:v>
                </c:pt>
                <c:pt idx="2">
                  <c:v>40.1</c:v>
                </c:pt>
                <c:pt idx="3">
                  <c:v>42.1</c:v>
                </c:pt>
                <c:pt idx="4">
                  <c:v>44.7</c:v>
                </c:pt>
                <c:pt idx="5">
                  <c:v>47.9</c:v>
                </c:pt>
                <c:pt idx="6">
                  <c:v>50.3</c:v>
                </c:pt>
                <c:pt idx="7">
                  <c:v>51.4</c:v>
                </c:pt>
                <c:pt idx="8">
                  <c:v>53.6</c:v>
                </c:pt>
                <c:pt idx="9">
                  <c:v>55.7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ED4-443C-A79C-0708FC077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6810320"/>
        <c:axId val="-966823920"/>
      </c:lineChart>
      <c:catAx>
        <c:axId val="-966810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="0"/>
                  <a:t>（出願年</a:t>
                </a:r>
                <a:r>
                  <a:rPr lang="en-US" altLang="ja-JP" b="0"/>
                  <a:t>/ Filing Year</a:t>
                </a:r>
                <a:r>
                  <a:rPr lang="ja-JP" altLang="en-US" b="0"/>
                  <a:t>）</a:t>
                </a:r>
              </a:p>
            </c:rich>
          </c:tx>
          <c:layout>
            <c:manualLayout>
              <c:xMode val="edge"/>
              <c:yMode val="edge"/>
              <c:x val="0.69591198587096514"/>
              <c:y val="0.88375404434371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966811952"/>
        <c:crosses val="autoZero"/>
        <c:auto val="1"/>
        <c:lblAlgn val="ctr"/>
        <c:lblOffset val="100"/>
        <c:noMultiLvlLbl val="0"/>
      </c:catAx>
      <c:valAx>
        <c:axId val="-966811952"/>
        <c:scaling>
          <c:orientation val="minMax"/>
          <c:max val="50000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="0"/>
                  <a:t>（件</a:t>
                </a:r>
                <a:r>
                  <a:rPr lang="en-US" altLang="ja-JP" b="0"/>
                  <a:t>/ Number</a:t>
                </a:r>
                <a:r>
                  <a:rPr lang="ja-JP" altLang="en-US" b="0"/>
                  <a:t>）</a:t>
                </a:r>
                <a:endParaRPr lang="en-US" altLang="ja-JP" b="0"/>
              </a:p>
            </c:rich>
          </c:tx>
          <c:layout>
            <c:manualLayout>
              <c:xMode val="edge"/>
              <c:yMode val="edge"/>
              <c:x val="4.906883412309828E-2"/>
              <c:y val="7.940766328796790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966810864"/>
        <c:crosses val="autoZero"/>
        <c:crossBetween val="between"/>
      </c:valAx>
      <c:catAx>
        <c:axId val="-966810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966823920"/>
        <c:crosses val="autoZero"/>
        <c:auto val="1"/>
        <c:lblAlgn val="ctr"/>
        <c:lblOffset val="100"/>
        <c:noMultiLvlLbl val="0"/>
      </c:catAx>
      <c:valAx>
        <c:axId val="-966823920"/>
        <c:scaling>
          <c:orientation val="minMax"/>
          <c:max val="1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="0"/>
                  <a:t>（</a:t>
                </a:r>
                <a:r>
                  <a:rPr lang="en-US" altLang="ja-JP" b="0"/>
                  <a:t>%</a:t>
                </a:r>
                <a:r>
                  <a:rPr lang="ja-JP" altLang="en-US" b="0"/>
                  <a:t>）</a:t>
                </a:r>
              </a:p>
            </c:rich>
          </c:tx>
          <c:layout>
            <c:manualLayout>
              <c:xMode val="edge"/>
              <c:yMode val="edge"/>
              <c:x val="0.79666144188169663"/>
              <c:y val="6.15108939592709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_ 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966810320"/>
        <c:crosses val="max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747335345404205"/>
          <c:y val="2.4592722642748088E-2"/>
          <c:w val="0.15242201956443291"/>
          <c:h val="0.966519162042563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0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/>
      </a:pPr>
      <a:endParaRPr lang="ja-JP"/>
    </a:p>
  </c:txPr>
  <c:printSettings>
    <c:headerFooter alignWithMargins="0"/>
    <c:pageMargins b="0.75" l="0.25" r="0.25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データ!$A$16</c:f>
              <c:strCache>
                <c:ptCount val="1"/>
                <c:pt idx="0">
                  <c:v>特許出願件数
Number of Patent Applications</c:v>
                </c:pt>
              </c:strCache>
            </c:strRef>
          </c:tx>
          <c:spPr>
            <a:solidFill>
              <a:srgbClr val="E3599F"/>
            </a:solidFill>
            <a:ln>
              <a:noFill/>
            </a:ln>
            <a:effectLst/>
          </c:spPr>
          <c:invertIfNegative val="0"/>
          <c:cat>
            <c:numRef>
              <c:f>データ!$B$13:$P$13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データ!$B$16:$P$16</c:f>
              <c:numCache>
                <c:formatCode>#,##0</c:formatCode>
                <c:ptCount val="15"/>
                <c:pt idx="0">
                  <c:v>423017</c:v>
                </c:pt>
                <c:pt idx="1">
                  <c:v>426974</c:v>
                </c:pt>
                <c:pt idx="2">
                  <c:v>408569</c:v>
                </c:pt>
                <c:pt idx="3">
                  <c:v>396160</c:v>
                </c:pt>
                <c:pt idx="4">
                  <c:v>390879</c:v>
                </c:pt>
                <c:pt idx="5">
                  <c:v>348429</c:v>
                </c:pt>
                <c:pt idx="6">
                  <c:v>344397</c:v>
                </c:pt>
                <c:pt idx="7">
                  <c:v>342312</c:v>
                </c:pt>
                <c:pt idx="8">
                  <c:v>342589</c:v>
                </c:pt>
                <c:pt idx="9">
                  <c:v>328138</c:v>
                </c:pt>
                <c:pt idx="10">
                  <c:v>325688</c:v>
                </c:pt>
                <c:pt idx="11">
                  <c:v>318345</c:v>
                </c:pt>
                <c:pt idx="12">
                  <c:v>317922</c:v>
                </c:pt>
                <c:pt idx="13">
                  <c:v>318028</c:v>
                </c:pt>
                <c:pt idx="14">
                  <c:v>313028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9C-4C7E-BB63-2D144658F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9"/>
        <c:axId val="-966822288"/>
        <c:axId val="-487933232"/>
      </c:barChart>
      <c:lineChart>
        <c:grouping val="standard"/>
        <c:varyColors val="0"/>
        <c:ser>
          <c:idx val="1"/>
          <c:order val="1"/>
          <c:tx>
            <c:strRef>
              <c:f>データ!$A$18</c:f>
              <c:strCache>
                <c:ptCount val="1"/>
                <c:pt idx="0">
                  <c:v>特許登録率
Patent Registration Rate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noFill/>
              <a:ln w="34925">
                <a:noFill/>
              </a:ln>
              <a:effectLst/>
            </c:spPr>
          </c:marker>
          <c:val>
            <c:numRef>
              <c:f>データ!$B$18:$K$18</c:f>
              <c:numCache>
                <c:formatCode>0.00%</c:formatCode>
                <c:ptCount val="10"/>
                <c:pt idx="0">
                  <c:v>0.36630000000000001</c:v>
                </c:pt>
                <c:pt idx="1">
                  <c:v>0.37790000000000001</c:v>
                </c:pt>
                <c:pt idx="2">
                  <c:v>0.40079999999999999</c:v>
                </c:pt>
                <c:pt idx="3">
                  <c:v>0.42059999999999997</c:v>
                </c:pt>
                <c:pt idx="4">
                  <c:v>0.44729999999999998</c:v>
                </c:pt>
                <c:pt idx="5">
                  <c:v>0.47910000000000003</c:v>
                </c:pt>
                <c:pt idx="6">
                  <c:v>0.50319999999999998</c:v>
                </c:pt>
                <c:pt idx="7">
                  <c:v>0.51390000000000002</c:v>
                </c:pt>
                <c:pt idx="8">
                  <c:v>0.53549999999999998</c:v>
                </c:pt>
                <c:pt idx="9">
                  <c:v>0.55659999999999998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9C-4C7E-BB63-2D144658F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7938128"/>
        <c:axId val="-487935408"/>
      </c:lineChart>
      <c:catAx>
        <c:axId val="-966822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87933232"/>
        <c:crosses val="autoZero"/>
        <c:auto val="1"/>
        <c:lblAlgn val="ctr"/>
        <c:lblOffset val="100"/>
        <c:noMultiLvlLbl val="0"/>
      </c:catAx>
      <c:valAx>
        <c:axId val="-487933232"/>
        <c:scaling>
          <c:orientation val="minMax"/>
          <c:max val="500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966822288"/>
        <c:crosses val="autoZero"/>
        <c:crossBetween val="between"/>
      </c:valAx>
      <c:valAx>
        <c:axId val="-487935408"/>
        <c:scaling>
          <c:orientation val="minMax"/>
          <c:max val="100"/>
        </c:scaling>
        <c:delete val="0"/>
        <c:axPos val="r"/>
        <c:numFmt formatCode="@" sourceLinked="0"/>
        <c:majorTickMark val="out"/>
        <c:minorTickMark val="none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87938128"/>
        <c:crosses val="max"/>
        <c:crossBetween val="between"/>
      </c:valAx>
      <c:catAx>
        <c:axId val="-487938128"/>
        <c:scaling>
          <c:orientation val="minMax"/>
        </c:scaling>
        <c:delete val="1"/>
        <c:axPos val="b"/>
        <c:majorTickMark val="out"/>
        <c:minorTickMark val="none"/>
        <c:tickLblPos val="nextTo"/>
        <c:crossAx val="-4879354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0.75" l="0.25" r="0.25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データ!$A$15</c:f>
              <c:strCache>
                <c:ptCount val="1"/>
                <c:pt idx="0">
                  <c:v>審査請求件数
Number of Requests for Examination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データ!$B$13:$P$13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データ!$B$15:$P$15</c:f>
              <c:numCache>
                <c:formatCode>#,##0</c:formatCode>
                <c:ptCount val="15"/>
                <c:pt idx="0">
                  <c:v>280250</c:v>
                </c:pt>
                <c:pt idx="1">
                  <c:v>277797</c:v>
                </c:pt>
                <c:pt idx="2">
                  <c:v>260221</c:v>
                </c:pt>
                <c:pt idx="3">
                  <c:v>252485</c:v>
                </c:pt>
                <c:pt idx="4">
                  <c:v>257116</c:v>
                </c:pt>
                <c:pt idx="5">
                  <c:v>233901</c:v>
                </c:pt>
                <c:pt idx="6">
                  <c:v>233780</c:v>
                </c:pt>
                <c:pt idx="7">
                  <c:v>232471</c:v>
                </c:pt>
                <c:pt idx="8">
                  <c:v>237906</c:v>
                </c:pt>
                <c:pt idx="9">
                  <c:v>233708</c:v>
                </c:pt>
                <c:pt idx="10">
                  <c:v>233963</c:v>
                </c:pt>
                <c:pt idx="11">
                  <c:v>228917</c:v>
                </c:pt>
                <c:pt idx="12">
                  <c:v>169437</c:v>
                </c:pt>
                <c:pt idx="13">
                  <c:v>108739</c:v>
                </c:pt>
                <c:pt idx="14">
                  <c:v>67630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7F-4A40-840B-2AA468BF8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-487934864"/>
        <c:axId val="-487944112"/>
      </c:barChart>
      <c:lineChart>
        <c:grouping val="standard"/>
        <c:varyColors val="0"/>
        <c:ser>
          <c:idx val="1"/>
          <c:order val="1"/>
          <c:tx>
            <c:strRef>
              <c:f>データ!$A$18</c:f>
              <c:strCache>
                <c:ptCount val="1"/>
                <c:pt idx="0">
                  <c:v>特許登録率
Patent Registration Rate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noFill/>
              <a:ln w="34925">
                <a:noFill/>
              </a:ln>
              <a:effectLst/>
            </c:spPr>
          </c:marker>
          <c:val>
            <c:numRef>
              <c:f>データ!$B$18:$K$18</c:f>
              <c:numCache>
                <c:formatCode>0.00%</c:formatCode>
                <c:ptCount val="10"/>
                <c:pt idx="0">
                  <c:v>0.36630000000000001</c:v>
                </c:pt>
                <c:pt idx="1">
                  <c:v>0.37790000000000001</c:v>
                </c:pt>
                <c:pt idx="2">
                  <c:v>0.40079999999999999</c:v>
                </c:pt>
                <c:pt idx="3">
                  <c:v>0.42059999999999997</c:v>
                </c:pt>
                <c:pt idx="4">
                  <c:v>0.44729999999999998</c:v>
                </c:pt>
                <c:pt idx="5">
                  <c:v>0.47910000000000003</c:v>
                </c:pt>
                <c:pt idx="6">
                  <c:v>0.50319999999999998</c:v>
                </c:pt>
                <c:pt idx="7">
                  <c:v>0.51390000000000002</c:v>
                </c:pt>
                <c:pt idx="8">
                  <c:v>0.53549999999999998</c:v>
                </c:pt>
                <c:pt idx="9">
                  <c:v>0.55659999999999998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7F-4A40-840B-2AA468BF8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7934320"/>
        <c:axId val="-487944656"/>
      </c:lineChart>
      <c:catAx>
        <c:axId val="-48793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87944112"/>
        <c:crosses val="autoZero"/>
        <c:auto val="1"/>
        <c:lblAlgn val="ctr"/>
        <c:lblOffset val="100"/>
        <c:noMultiLvlLbl val="0"/>
      </c:catAx>
      <c:valAx>
        <c:axId val="-487944112"/>
        <c:scaling>
          <c:orientation val="minMax"/>
          <c:max val="5000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87934864"/>
        <c:crosses val="autoZero"/>
        <c:crossBetween val="between"/>
      </c:valAx>
      <c:valAx>
        <c:axId val="-487944656"/>
        <c:scaling>
          <c:orientation val="minMax"/>
          <c:max val="100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87934320"/>
        <c:crosses val="max"/>
        <c:crossBetween val="between"/>
      </c:valAx>
      <c:catAx>
        <c:axId val="-487934320"/>
        <c:scaling>
          <c:orientation val="minMax"/>
        </c:scaling>
        <c:delete val="1"/>
        <c:axPos val="b"/>
        <c:majorTickMark val="out"/>
        <c:minorTickMark val="none"/>
        <c:tickLblPos val="nextTo"/>
        <c:crossAx val="-487944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0.75" l="0.25" r="0.25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データ!$A$14</c:f>
              <c:strCache>
                <c:ptCount val="1"/>
                <c:pt idx="0">
                  <c:v>許登録件数
Number of Patent Registrations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データ!$B$13:$P$13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データ!$B$14:$P$14</c:f>
              <c:numCache>
                <c:formatCode>General</c:formatCode>
                <c:ptCount val="15"/>
                <c:pt idx="0">
                  <c:v>154942</c:v>
                </c:pt>
                <c:pt idx="1">
                  <c:v>161363</c:v>
                </c:pt>
                <c:pt idx="2">
                  <c:v>163773</c:v>
                </c:pt>
                <c:pt idx="3">
                  <c:v>166613</c:v>
                </c:pt>
                <c:pt idx="4">
                  <c:v>174826</c:v>
                </c:pt>
                <c:pt idx="5">
                  <c:v>166919</c:v>
                </c:pt>
                <c:pt idx="6">
                  <c:v>173310</c:v>
                </c:pt>
                <c:pt idx="7">
                  <c:v>175929</c:v>
                </c:pt>
                <c:pt idx="8">
                  <c:v>183471</c:v>
                </c:pt>
                <c:pt idx="9">
                  <c:v>182655</c:v>
                </c:pt>
                <c:pt idx="10">
                  <c:v>172528</c:v>
                </c:pt>
                <c:pt idx="11">
                  <c:v>110530</c:v>
                </c:pt>
                <c:pt idx="12">
                  <c:v>68447</c:v>
                </c:pt>
                <c:pt idx="13">
                  <c:v>37817</c:v>
                </c:pt>
                <c:pt idx="14">
                  <c:v>7960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5-4C01-B778-0CD9FC04F788}"/>
            </c:ext>
          </c:extLst>
        </c:ser>
        <c:ser>
          <c:idx val="3"/>
          <c:order val="1"/>
          <c:tx>
            <c:strRef>
              <c:f>データ!$A$17</c:f>
              <c:strCache>
                <c:ptCount val="1"/>
                <c:pt idx="0">
                  <c:v>審査・拒絶査定不服審判係属中等件数
Number of Pending Examinations, Appeals against Examiner’s Decision of Refusal, and Other Status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データ!$B$17:$P$17</c:f>
              <c:numCache>
                <c:formatCode>General</c:formatCode>
                <c:ptCount val="1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18</c:v>
                </c:pt>
                <c:pt idx="8">
                  <c:v>151</c:v>
                </c:pt>
                <c:pt idx="9">
                  <c:v>1568</c:v>
                </c:pt>
                <c:pt idx="10">
                  <c:v>15612</c:v>
                </c:pt>
                <c:pt idx="11">
                  <c:v>90631</c:v>
                </c:pt>
                <c:pt idx="12">
                  <c:v>82147</c:v>
                </c:pt>
                <c:pt idx="13">
                  <c:v>60422</c:v>
                </c:pt>
                <c:pt idx="14">
                  <c:v>57941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75-4C01-B778-0CD9FC04F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-487947376"/>
        <c:axId val="-487948464"/>
      </c:barChart>
      <c:lineChart>
        <c:grouping val="standard"/>
        <c:varyColors val="0"/>
        <c:ser>
          <c:idx val="1"/>
          <c:order val="2"/>
          <c:tx>
            <c:strRef>
              <c:f>データ!$A$18</c:f>
              <c:strCache>
                <c:ptCount val="1"/>
                <c:pt idx="0">
                  <c:v>特許登録率
Patent Registration Rate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tx1"/>
              </a:solidFill>
              <a:ln w="34925">
                <a:solidFill>
                  <a:schemeClr val="tx1"/>
                </a:solidFill>
              </a:ln>
              <a:effectLst/>
            </c:spPr>
          </c:marker>
          <c:val>
            <c:numRef>
              <c:f>データ!$B$18:$K$18</c:f>
              <c:numCache>
                <c:formatCode>0.00%</c:formatCode>
                <c:ptCount val="10"/>
                <c:pt idx="0">
                  <c:v>0.36630000000000001</c:v>
                </c:pt>
                <c:pt idx="1">
                  <c:v>0.37790000000000001</c:v>
                </c:pt>
                <c:pt idx="2">
                  <c:v>0.40079999999999999</c:v>
                </c:pt>
                <c:pt idx="3">
                  <c:v>0.42059999999999997</c:v>
                </c:pt>
                <c:pt idx="4">
                  <c:v>0.44729999999999998</c:v>
                </c:pt>
                <c:pt idx="5">
                  <c:v>0.47910000000000003</c:v>
                </c:pt>
                <c:pt idx="6">
                  <c:v>0.50319999999999998</c:v>
                </c:pt>
                <c:pt idx="7">
                  <c:v>0.51390000000000002</c:v>
                </c:pt>
                <c:pt idx="8">
                  <c:v>0.53549999999999998</c:v>
                </c:pt>
                <c:pt idx="9">
                  <c:v>0.55659999999999998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75-4C01-B778-0CD9FC04F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7947920"/>
        <c:axId val="-487946288"/>
      </c:lineChart>
      <c:catAx>
        <c:axId val="-48794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87948464"/>
        <c:crosses val="autoZero"/>
        <c:auto val="1"/>
        <c:lblAlgn val="ctr"/>
        <c:lblOffset val="100"/>
        <c:noMultiLvlLbl val="0"/>
      </c:catAx>
      <c:valAx>
        <c:axId val="-487948464"/>
        <c:scaling>
          <c:orientation val="minMax"/>
          <c:max val="5000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87947376"/>
        <c:crosses val="autoZero"/>
        <c:crossBetween val="between"/>
      </c:valAx>
      <c:valAx>
        <c:axId val="-487946288"/>
        <c:scaling>
          <c:orientation val="minMax"/>
          <c:max val="1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-487947920"/>
        <c:crosses val="max"/>
        <c:crossBetween val="between"/>
      </c:valAx>
      <c:catAx>
        <c:axId val="-487947920"/>
        <c:scaling>
          <c:orientation val="minMax"/>
        </c:scaling>
        <c:delete val="1"/>
        <c:axPos val="b"/>
        <c:majorTickMark val="out"/>
        <c:minorTickMark val="none"/>
        <c:tickLblPos val="nextTo"/>
        <c:crossAx val="-4879462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0.75" l="0.25" r="0.25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2051956</xdr:colOff>
      <xdr:row>5</xdr:row>
      <xdr:rowOff>74174</xdr:rowOff>
    </xdr:from>
    <xdr:to>
      <xdr:col>20</xdr:col>
      <xdr:colOff>577396</xdr:colOff>
      <xdr:row>38</xdr:row>
      <xdr:rowOff>98507</xdr:rowOff>
    </xdr:to>
    <xdr:grpSp>
      <xdr:nvGrpSpPr>
        <xdr:cNvPr id="25" name="グループ化 6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>
          <a:grpSpLocks/>
        </xdr:cNvGrpSpPr>
      </xdr:nvGrpSpPr>
      <xdr:grpSpPr bwMode="auto">
        <a:xfrm>
          <a:off x="2732313" y="958638"/>
          <a:ext cx="13139512" cy="5861798"/>
          <a:chOff x="-168840" y="-8541"/>
          <a:chExt cx="10885716" cy="5635497"/>
        </a:xfrm>
      </xdr:grpSpPr>
      <xdr:graphicFrame macro="">
        <xdr:nvGraphicFramePr>
          <xdr:cNvPr id="26" name="グラフ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GraphicFramePr>
            <a:graphicFrameLocks/>
          </xdr:cNvGraphicFramePr>
        </xdr:nvGraphicFramePr>
        <xdr:xfrm>
          <a:off x="-168840" y="37143"/>
          <a:ext cx="10885716" cy="558981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27" name="左中かっこ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 rot="5400000">
            <a:off x="7545517" y="-52800"/>
            <a:ext cx="269646" cy="1522746"/>
          </a:xfrm>
          <a:prstGeom prst="leftBrace">
            <a:avLst>
              <a:gd name="adj1" fmla="val 10220"/>
              <a:gd name="adj2" fmla="val 50000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cxnSp macro="">
        <xdr:nvCxnSpPr>
          <xdr:cNvPr id="28" name="直線コネクタ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CxnSpPr/>
        </xdr:nvCxnSpPr>
        <xdr:spPr>
          <a:xfrm>
            <a:off x="6922430" y="834193"/>
            <a:ext cx="17773" cy="3895340"/>
          </a:xfrm>
          <a:prstGeom prst="line">
            <a:avLst/>
          </a:prstGeom>
          <a:ln>
            <a:prstDash val="sys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9" name="テキスト ボックス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 txBox="1"/>
        </xdr:nvSpPr>
        <xdr:spPr>
          <a:xfrm>
            <a:off x="7059724" y="-8541"/>
            <a:ext cx="1208088" cy="70116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/>
              <a:t>（審査請求期間中）</a:t>
            </a:r>
            <a:endParaRPr kumimoji="1" lang="en-US" altLang="ja-JP" sz="1000"/>
          </a:p>
          <a:p>
            <a:pPr algn="ctr"/>
            <a:r>
              <a:rPr kumimoji="1" lang="en-US" altLang="ja-JP" sz="1000"/>
              <a:t>In Examination</a:t>
            </a:r>
          </a:p>
          <a:p>
            <a:pPr algn="ctr"/>
            <a:r>
              <a:rPr kumimoji="1" lang="en-US" altLang="ja-JP" sz="1000"/>
              <a:t> Request Period</a:t>
            </a:r>
            <a:endParaRPr kumimoji="1" lang="ja-JP" altLang="en-US" sz="1000"/>
          </a:p>
        </xdr:txBody>
      </xdr:sp>
    </xdr:grpSp>
    <xdr:clientData/>
  </xdr:twoCellAnchor>
  <xdr:twoCellAnchor>
    <xdr:from>
      <xdr:col>1</xdr:col>
      <xdr:colOff>138757</xdr:colOff>
      <xdr:row>5</xdr:row>
      <xdr:rowOff>14492</xdr:rowOff>
    </xdr:from>
    <xdr:to>
      <xdr:col>17</xdr:col>
      <xdr:colOff>220756</xdr:colOff>
      <xdr:row>38</xdr:row>
      <xdr:rowOff>71</xdr:rowOff>
    </xdr:to>
    <xdr:graphicFrame macro="">
      <xdr:nvGraphicFramePr>
        <xdr:cNvPr id="35" name="グラフ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169497</xdr:colOff>
      <xdr:row>5</xdr:row>
      <xdr:rowOff>17020</xdr:rowOff>
    </xdr:from>
    <xdr:to>
      <xdr:col>17</xdr:col>
      <xdr:colOff>647497</xdr:colOff>
      <xdr:row>37</xdr:row>
      <xdr:rowOff>180378</xdr:rowOff>
    </xdr:to>
    <xdr:graphicFrame macro="">
      <xdr:nvGraphicFramePr>
        <xdr:cNvPr id="37" name="グラフ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222980</xdr:colOff>
      <xdr:row>5</xdr:row>
      <xdr:rowOff>17028</xdr:rowOff>
    </xdr:from>
    <xdr:to>
      <xdr:col>17</xdr:col>
      <xdr:colOff>520980</xdr:colOff>
      <xdr:row>37</xdr:row>
      <xdr:rowOff>179497</xdr:rowOff>
    </xdr:to>
    <xdr:grpSp>
      <xdr:nvGrpSpPr>
        <xdr:cNvPr id="45" name="グループ化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GrpSpPr/>
      </xdr:nvGrpSpPr>
      <xdr:grpSpPr>
        <a:xfrm>
          <a:off x="903337" y="901492"/>
          <a:ext cx="12871000" cy="5813516"/>
          <a:chOff x="6896360" y="952500"/>
          <a:chExt cx="13110321" cy="6315697"/>
        </a:xfrm>
      </xdr:grpSpPr>
      <xdr:graphicFrame macro="">
        <xdr:nvGraphicFramePr>
          <xdr:cNvPr id="39" name="グラフ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GraphicFramePr>
            <a:graphicFrameLocks/>
          </xdr:cNvGraphicFramePr>
        </xdr:nvGraphicFramePr>
        <xdr:xfrm>
          <a:off x="6896360" y="952500"/>
          <a:ext cx="13110321" cy="631569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sp macro="" textlink="">
        <xdr:nvSpPr>
          <xdr:cNvPr id="40" name="左中かっこ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 bwMode="auto">
          <a:xfrm rot="5400000">
            <a:off x="17939361" y="1596036"/>
            <a:ext cx="240318" cy="2336456"/>
          </a:xfrm>
          <a:prstGeom prst="leftBrace">
            <a:avLst>
              <a:gd name="adj1" fmla="val 10220"/>
              <a:gd name="adj2" fmla="val 50000"/>
            </a:avLst>
          </a:prstGeom>
          <a:noFill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41" name="テキスト ボックス 40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 txBox="1"/>
        </xdr:nvSpPr>
        <xdr:spPr bwMode="auto">
          <a:xfrm>
            <a:off x="17415169" y="2068260"/>
            <a:ext cx="1513401" cy="6537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kumimoji="1" lang="ja-JP" altLang="en-US" sz="1000"/>
              <a:t>（審査請求期間中）</a:t>
            </a:r>
          </a:p>
          <a:p>
            <a:pPr algn="ctr"/>
            <a:r>
              <a:rPr kumimoji="1" lang="en-US" altLang="ja-JP" sz="1000"/>
              <a:t>In Examination Request Period</a:t>
            </a:r>
          </a:p>
        </xdr:txBody>
      </xdr:sp>
      <xdr:cxnSp macro="">
        <xdr:nvCxnSpPr>
          <xdr:cNvPr id="42" name="直線コネクタ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CxnSpPr/>
        </xdr:nvCxnSpPr>
        <xdr:spPr bwMode="auto">
          <a:xfrm>
            <a:off x="16888563" y="2912535"/>
            <a:ext cx="24391" cy="4020828"/>
          </a:xfrm>
          <a:prstGeom prst="line">
            <a:avLst/>
          </a:prstGeom>
          <a:noFill/>
          <a:ln>
            <a:prstDash val="sys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628650</xdr:colOff>
      <xdr:row>3</xdr:row>
      <xdr:rowOff>28575</xdr:rowOff>
    </xdr:from>
    <xdr:to>
      <xdr:col>1</xdr:col>
      <xdr:colOff>989228</xdr:colOff>
      <xdr:row>5</xdr:row>
      <xdr:rowOff>12145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 bwMode="auto">
        <a:xfrm>
          <a:off x="628650" y="559254"/>
          <a:ext cx="1040935" cy="3373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rtl="0"/>
          <a:r>
            <a:rPr lang="ja-JP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件</a:t>
          </a:r>
          <a:r>
            <a:rPr lang="en-US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/ Number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15</xdr:col>
      <xdr:colOff>166183</xdr:colOff>
      <xdr:row>38</xdr:row>
      <xdr:rowOff>30731</xdr:rowOff>
    </xdr:from>
    <xdr:to>
      <xdr:col>17</xdr:col>
      <xdr:colOff>338481</xdr:colOff>
      <xdr:row>40</xdr:row>
      <xdr:rowOff>23827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 bwMode="auto">
        <a:xfrm>
          <a:off x="12072433" y="6752660"/>
          <a:ext cx="1533012" cy="3468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rtl="0"/>
          <a:r>
            <a:rPr lang="ja-JP" altLang="ja-JP" b="0">
              <a:effectLst/>
            </a:rPr>
            <a:t>出願年</a:t>
          </a:r>
          <a:r>
            <a:rPr lang="en-US" altLang="ja-JP" b="0">
              <a:effectLst/>
            </a:rPr>
            <a:t>/ Filing Year</a:t>
          </a:r>
          <a:endParaRPr lang="ja-JP" altLang="ja-JP" sz="1000">
            <a:effectLst/>
          </a:endParaRPr>
        </a:p>
      </xdr:txBody>
    </xdr:sp>
    <xdr:clientData/>
  </xdr:twoCellAnchor>
  <xdr:twoCellAnchor>
    <xdr:from>
      <xdr:col>17</xdr:col>
      <xdr:colOff>51620</xdr:colOff>
      <xdr:row>3</xdr:row>
      <xdr:rowOff>77465</xdr:rowOff>
    </xdr:from>
    <xdr:to>
      <xdr:col>17</xdr:col>
      <xdr:colOff>534234</xdr:colOff>
      <xdr:row>5</xdr:row>
      <xdr:rowOff>61035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 bwMode="auto">
        <a:xfrm>
          <a:off x="13318584" y="608144"/>
          <a:ext cx="482614" cy="3373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rtl="0"/>
          <a:r>
            <a:rPr lang="ja-JP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％</a:t>
          </a:r>
          <a:r>
            <a:rPr lang="ja-JP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0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5"/>
  <sheetViews>
    <sheetView tabSelected="1" zoomScale="70" zoomScaleNormal="70" workbookViewId="0">
      <selection activeCell="B48" sqref="B48"/>
    </sheetView>
  </sheetViews>
  <sheetFormatPr defaultColWidth="8.875" defaultRowHeight="13.5" x14ac:dyDescent="0.15"/>
  <cols>
    <col min="2" max="2" width="31.125" customWidth="1"/>
  </cols>
  <sheetData>
    <row r="1" spans="2:2" x14ac:dyDescent="0.15">
      <c r="B1" t="s">
        <v>6</v>
      </c>
    </row>
    <row r="2" spans="2:2" x14ac:dyDescent="0.15">
      <c r="B2" t="s">
        <v>23</v>
      </c>
    </row>
    <row r="42" spans="2:17" x14ac:dyDescent="0.15">
      <c r="B42" s="6"/>
      <c r="C42" s="7">
        <v>2004</v>
      </c>
      <c r="D42" s="7">
        <v>2005</v>
      </c>
      <c r="E42" s="7">
        <v>2006</v>
      </c>
      <c r="F42" s="7">
        <v>2007</v>
      </c>
      <c r="G42" s="7">
        <v>2008</v>
      </c>
      <c r="H42" s="7">
        <v>2009</v>
      </c>
      <c r="I42" s="7">
        <v>2010</v>
      </c>
      <c r="J42" s="7">
        <v>2011</v>
      </c>
      <c r="K42" s="7">
        <v>2012</v>
      </c>
      <c r="L42" s="7">
        <v>2013</v>
      </c>
      <c r="M42" s="7">
        <v>2014</v>
      </c>
      <c r="N42" s="7">
        <v>2015</v>
      </c>
      <c r="O42" s="7">
        <v>2016</v>
      </c>
      <c r="P42" s="7">
        <v>2017</v>
      </c>
      <c r="Q42" s="7">
        <v>2018</v>
      </c>
    </row>
    <row r="43" spans="2:17" ht="33.75" customHeight="1" x14ac:dyDescent="0.15">
      <c r="B43" s="8" t="s">
        <v>1</v>
      </c>
      <c r="C43" s="5">
        <f>データ!B16</f>
        <v>423017</v>
      </c>
      <c r="D43" s="5">
        <f>データ!C16</f>
        <v>426974</v>
      </c>
      <c r="E43" s="5">
        <f>データ!D16</f>
        <v>408569</v>
      </c>
      <c r="F43" s="5">
        <f>データ!E16</f>
        <v>396160</v>
      </c>
      <c r="G43" s="5">
        <f>データ!F16</f>
        <v>390879</v>
      </c>
      <c r="H43" s="5">
        <f>データ!G16</f>
        <v>348429</v>
      </c>
      <c r="I43" s="5">
        <f>データ!H16</f>
        <v>344397</v>
      </c>
      <c r="J43" s="5">
        <f>データ!I16</f>
        <v>342312</v>
      </c>
      <c r="K43" s="5">
        <f>データ!J16</f>
        <v>342589</v>
      </c>
      <c r="L43" s="5">
        <f>データ!K16</f>
        <v>328138</v>
      </c>
      <c r="M43" s="5">
        <f>データ!L16</f>
        <v>325688</v>
      </c>
      <c r="N43" s="5">
        <f>データ!M16</f>
        <v>318345</v>
      </c>
      <c r="O43" s="5">
        <f>データ!N16</f>
        <v>317922</v>
      </c>
      <c r="P43" s="5">
        <f>データ!O16</f>
        <v>318028</v>
      </c>
      <c r="Q43" s="5">
        <f>データ!P16</f>
        <v>313028</v>
      </c>
    </row>
    <row r="44" spans="2:17" ht="33.75" customHeight="1" x14ac:dyDescent="0.15">
      <c r="B44" s="8" t="s">
        <v>2</v>
      </c>
      <c r="C44" s="5">
        <f>データ!B15</f>
        <v>280250</v>
      </c>
      <c r="D44" s="5">
        <f>データ!C15</f>
        <v>277797</v>
      </c>
      <c r="E44" s="5">
        <f>データ!D15</f>
        <v>260221</v>
      </c>
      <c r="F44" s="5">
        <f>データ!E15</f>
        <v>252485</v>
      </c>
      <c r="G44" s="5">
        <f>データ!F15</f>
        <v>257116</v>
      </c>
      <c r="H44" s="5">
        <f>データ!G15</f>
        <v>233901</v>
      </c>
      <c r="I44" s="5">
        <f>データ!H15</f>
        <v>233780</v>
      </c>
      <c r="J44" s="5">
        <f>データ!I15</f>
        <v>232471</v>
      </c>
      <c r="K44" s="5">
        <f>データ!J15</f>
        <v>237906</v>
      </c>
      <c r="L44" s="5">
        <f>データ!K15</f>
        <v>233708</v>
      </c>
      <c r="M44" s="5">
        <f>データ!L15</f>
        <v>233963</v>
      </c>
      <c r="N44" s="5">
        <f>データ!M15</f>
        <v>228917</v>
      </c>
      <c r="O44" s="5">
        <f>データ!N15</f>
        <v>169437</v>
      </c>
      <c r="P44" s="5">
        <f>データ!O15</f>
        <v>108739</v>
      </c>
      <c r="Q44" s="5">
        <f>データ!P15</f>
        <v>67630</v>
      </c>
    </row>
    <row r="45" spans="2:17" ht="33.75" customHeight="1" x14ac:dyDescent="0.15">
      <c r="B45" s="8" t="s">
        <v>0</v>
      </c>
      <c r="C45" s="5">
        <f>データ!B14</f>
        <v>154942</v>
      </c>
      <c r="D45" s="5">
        <f>データ!C14</f>
        <v>161363</v>
      </c>
      <c r="E45" s="5">
        <f>データ!D14</f>
        <v>163773</v>
      </c>
      <c r="F45" s="5">
        <f>データ!E14</f>
        <v>166613</v>
      </c>
      <c r="G45" s="5">
        <f>データ!F14</f>
        <v>174826</v>
      </c>
      <c r="H45" s="5">
        <f>データ!G14</f>
        <v>166919</v>
      </c>
      <c r="I45" s="5">
        <f>データ!H14</f>
        <v>173310</v>
      </c>
      <c r="J45" s="5">
        <f>データ!I14</f>
        <v>175929</v>
      </c>
      <c r="K45" s="5">
        <f>データ!J14</f>
        <v>183471</v>
      </c>
      <c r="L45" s="5">
        <f>データ!K14</f>
        <v>182655</v>
      </c>
      <c r="M45" s="5">
        <f>データ!L14</f>
        <v>172528</v>
      </c>
      <c r="N45" s="5">
        <f>データ!M14</f>
        <v>110530</v>
      </c>
      <c r="O45" s="5">
        <f>データ!N14</f>
        <v>68447</v>
      </c>
      <c r="P45" s="5">
        <f>データ!O14</f>
        <v>37817</v>
      </c>
      <c r="Q45" s="5">
        <f>データ!P14</f>
        <v>7960</v>
      </c>
    </row>
    <row r="46" spans="2:17" x14ac:dyDescent="0.1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2:17" x14ac:dyDescent="0.15">
      <c r="B47" s="4" t="s">
        <v>24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2:17" x14ac:dyDescent="0.15">
      <c r="B48" s="12" t="s">
        <v>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4"/>
      <c r="P48" s="4"/>
      <c r="Q48" s="4"/>
    </row>
    <row r="49" spans="2:2" x14ac:dyDescent="0.15">
      <c r="B49" t="s">
        <v>19</v>
      </c>
    </row>
    <row r="50" spans="2:2" x14ac:dyDescent="0.15">
      <c r="B50" t="s">
        <v>20</v>
      </c>
    </row>
    <row r="52" spans="2:2" x14ac:dyDescent="0.15">
      <c r="B52" t="s">
        <v>8</v>
      </c>
    </row>
    <row r="53" spans="2:2" x14ac:dyDescent="0.15">
      <c r="B53" s="13" t="s">
        <v>9</v>
      </c>
    </row>
    <row r="54" spans="2:2" x14ac:dyDescent="0.15">
      <c r="B54" s="18" t="s">
        <v>21</v>
      </c>
    </row>
    <row r="55" spans="2:2" x14ac:dyDescent="0.15">
      <c r="B55" s="18" t="s">
        <v>22</v>
      </c>
    </row>
  </sheetData>
  <phoneticPr fontId="2"/>
  <pageMargins left="0.7" right="0.7" top="0.75" bottom="0.75" header="0.3" footer="0.3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P42"/>
  <sheetViews>
    <sheetView zoomScale="70" zoomScaleNormal="70" workbookViewId="0">
      <selection activeCell="E36" sqref="E36"/>
    </sheetView>
  </sheetViews>
  <sheetFormatPr defaultColWidth="8.875" defaultRowHeight="13.5" x14ac:dyDescent="0.15"/>
  <cols>
    <col min="1" max="1" width="34.875" customWidth="1"/>
    <col min="4" max="4" width="11" customWidth="1"/>
    <col min="5" max="5" width="13.625" customWidth="1"/>
    <col min="7" max="7" width="12.375" customWidth="1"/>
    <col min="11" max="11" width="10.5" bestFit="1" customWidth="1"/>
    <col min="14" max="14" width="11.375" customWidth="1"/>
  </cols>
  <sheetData>
    <row r="2" spans="1:16" ht="14.25" x14ac:dyDescent="0.15">
      <c r="B2" s="2">
        <v>2004</v>
      </c>
      <c r="C2" s="2">
        <v>2005</v>
      </c>
      <c r="D2" s="2">
        <v>2006</v>
      </c>
      <c r="E2" s="2">
        <v>2007</v>
      </c>
      <c r="F2" s="2">
        <v>2008</v>
      </c>
      <c r="G2" s="2">
        <v>2009</v>
      </c>
      <c r="H2" s="2">
        <v>2010</v>
      </c>
      <c r="I2" s="2">
        <v>2011</v>
      </c>
      <c r="J2" s="2">
        <v>2012</v>
      </c>
      <c r="K2" s="2">
        <v>2013</v>
      </c>
      <c r="L2" s="2">
        <v>2014</v>
      </c>
      <c r="M2" s="2">
        <v>2015</v>
      </c>
      <c r="N2" s="2">
        <v>2016</v>
      </c>
      <c r="O2" s="2">
        <v>2017</v>
      </c>
      <c r="P2" s="2">
        <v>2018</v>
      </c>
    </row>
    <row r="3" spans="1:16" ht="27" x14ac:dyDescent="0.15">
      <c r="A3" s="1" t="s">
        <v>0</v>
      </c>
      <c r="B3">
        <f>B14</f>
        <v>154942</v>
      </c>
      <c r="C3">
        <f>C14</f>
        <v>161363</v>
      </c>
      <c r="D3">
        <f t="shared" ref="D3:P3" si="0">D14</f>
        <v>163773</v>
      </c>
      <c r="E3">
        <f t="shared" si="0"/>
        <v>166613</v>
      </c>
      <c r="F3">
        <f t="shared" si="0"/>
        <v>174826</v>
      </c>
      <c r="G3">
        <f t="shared" si="0"/>
        <v>166919</v>
      </c>
      <c r="H3">
        <f t="shared" si="0"/>
        <v>173310</v>
      </c>
      <c r="I3">
        <f t="shared" si="0"/>
        <v>175929</v>
      </c>
      <c r="J3">
        <f t="shared" si="0"/>
        <v>183471</v>
      </c>
      <c r="K3">
        <f t="shared" si="0"/>
        <v>182655</v>
      </c>
      <c r="L3">
        <f t="shared" si="0"/>
        <v>172528</v>
      </c>
      <c r="M3">
        <f t="shared" si="0"/>
        <v>110530</v>
      </c>
      <c r="N3">
        <f t="shared" si="0"/>
        <v>68447</v>
      </c>
      <c r="O3">
        <f t="shared" si="0"/>
        <v>37817</v>
      </c>
      <c r="P3">
        <f t="shared" si="0"/>
        <v>7960</v>
      </c>
    </row>
    <row r="4" spans="1:16" ht="54" x14ac:dyDescent="0.15">
      <c r="A4" s="1" t="s">
        <v>4</v>
      </c>
      <c r="B4">
        <f t="shared" ref="B4:P4" si="1">B17</f>
        <v>1</v>
      </c>
      <c r="C4">
        <f t="shared" si="1"/>
        <v>0</v>
      </c>
      <c r="D4">
        <f t="shared" si="1"/>
        <v>0</v>
      </c>
      <c r="E4">
        <f t="shared" si="1"/>
        <v>1</v>
      </c>
      <c r="F4">
        <f t="shared" si="1"/>
        <v>0</v>
      </c>
      <c r="G4">
        <f t="shared" si="1"/>
        <v>0</v>
      </c>
      <c r="H4">
        <f t="shared" si="1"/>
        <v>1</v>
      </c>
      <c r="I4">
        <f t="shared" si="1"/>
        <v>18</v>
      </c>
      <c r="J4">
        <f t="shared" si="1"/>
        <v>151</v>
      </c>
      <c r="K4">
        <f t="shared" si="1"/>
        <v>1568</v>
      </c>
      <c r="L4">
        <f t="shared" si="1"/>
        <v>15612</v>
      </c>
      <c r="M4">
        <f t="shared" si="1"/>
        <v>90631</v>
      </c>
      <c r="N4">
        <f t="shared" si="1"/>
        <v>82147</v>
      </c>
      <c r="O4">
        <f t="shared" si="1"/>
        <v>60422</v>
      </c>
      <c r="P4">
        <f t="shared" si="1"/>
        <v>57941</v>
      </c>
    </row>
    <row r="5" spans="1:16" ht="27" x14ac:dyDescent="0.15">
      <c r="A5" s="1" t="s">
        <v>2</v>
      </c>
      <c r="B5" s="16">
        <f>N23</f>
        <v>125307</v>
      </c>
      <c r="C5" s="16">
        <f>N24</f>
        <v>116434</v>
      </c>
      <c r="D5" s="16">
        <f>N25</f>
        <v>96448</v>
      </c>
      <c r="E5" s="16">
        <f>N26</f>
        <v>85871</v>
      </c>
      <c r="F5" s="16">
        <f>N27</f>
        <v>82290</v>
      </c>
      <c r="G5" s="16">
        <f>N28</f>
        <v>66982</v>
      </c>
      <c r="H5" s="16">
        <f>N29</f>
        <v>60469</v>
      </c>
      <c r="I5" s="16">
        <f>N30</f>
        <v>56524</v>
      </c>
      <c r="J5" s="16">
        <f>N31</f>
        <v>54284</v>
      </c>
      <c r="K5" s="16">
        <f>N32</f>
        <v>49485</v>
      </c>
      <c r="L5" s="16">
        <f>N33</f>
        <v>45823</v>
      </c>
      <c r="M5" s="16">
        <f>N34</f>
        <v>27756</v>
      </c>
      <c r="N5" s="16">
        <f>N35</f>
        <v>18843</v>
      </c>
      <c r="O5" s="16">
        <f>N36</f>
        <v>10500</v>
      </c>
      <c r="P5" s="16">
        <f>N37</f>
        <v>1729</v>
      </c>
    </row>
    <row r="6" spans="1:16" ht="27" x14ac:dyDescent="0.15">
      <c r="A6" s="1" t="s">
        <v>1</v>
      </c>
      <c r="B6" s="16">
        <f>O23</f>
        <v>142767</v>
      </c>
      <c r="C6" s="16">
        <f>O24</f>
        <v>149177</v>
      </c>
      <c r="D6" s="16">
        <f>O25</f>
        <v>148348</v>
      </c>
      <c r="E6" s="16">
        <f>O26</f>
        <v>143675</v>
      </c>
      <c r="F6" s="16">
        <f>O27</f>
        <v>133763</v>
      </c>
      <c r="G6" s="16">
        <f>O28</f>
        <v>114528</v>
      </c>
      <c r="H6" s="16">
        <f>O29</f>
        <v>110617</v>
      </c>
      <c r="I6" s="16">
        <f>O30</f>
        <v>109841</v>
      </c>
      <c r="J6" s="16">
        <f>O31</f>
        <v>104683</v>
      </c>
      <c r="K6" s="16">
        <f>O32</f>
        <v>94430</v>
      </c>
      <c r="L6" s="16">
        <f>O33</f>
        <v>91725</v>
      </c>
      <c r="M6" s="16">
        <f>O34</f>
        <v>89428</v>
      </c>
      <c r="N6" s="16">
        <f>O35</f>
        <v>148485</v>
      </c>
      <c r="O6" s="16">
        <f>O36</f>
        <v>209289</v>
      </c>
      <c r="P6" s="16">
        <f>O37</f>
        <v>245398</v>
      </c>
    </row>
    <row r="7" spans="1:16" ht="27" x14ac:dyDescent="0.15">
      <c r="A7" s="1" t="s">
        <v>3</v>
      </c>
      <c r="B7" s="3">
        <v>36.6</v>
      </c>
      <c r="C7" s="3">
        <v>37.799999999999997</v>
      </c>
      <c r="D7" s="3">
        <v>40.1</v>
      </c>
      <c r="E7" s="3">
        <v>42.1</v>
      </c>
      <c r="F7" s="3">
        <v>44.7</v>
      </c>
      <c r="G7" s="3">
        <v>47.9</v>
      </c>
      <c r="H7" s="3">
        <v>50.3</v>
      </c>
      <c r="I7" s="3">
        <v>51.4</v>
      </c>
      <c r="J7" s="3">
        <v>53.6</v>
      </c>
      <c r="K7" s="3">
        <v>55.7</v>
      </c>
      <c r="L7" s="3"/>
      <c r="M7" s="3"/>
      <c r="N7" s="3"/>
      <c r="O7" s="3"/>
      <c r="P7" s="3"/>
    </row>
    <row r="9" spans="1:16" x14ac:dyDescent="0.15">
      <c r="B9">
        <f>SUM(B3:B4,B5)</f>
        <v>280250</v>
      </c>
      <c r="C9">
        <f t="shared" ref="C9:P9" si="2">SUM(C3:C4,C5)</f>
        <v>277797</v>
      </c>
      <c r="D9">
        <f t="shared" si="2"/>
        <v>260221</v>
      </c>
      <c r="E9">
        <f t="shared" si="2"/>
        <v>252485</v>
      </c>
      <c r="F9">
        <f t="shared" si="2"/>
        <v>257116</v>
      </c>
      <c r="G9">
        <f t="shared" si="2"/>
        <v>233901</v>
      </c>
      <c r="H9">
        <f t="shared" si="2"/>
        <v>233780</v>
      </c>
      <c r="I9">
        <f t="shared" si="2"/>
        <v>232471</v>
      </c>
      <c r="J9">
        <f t="shared" si="2"/>
        <v>237906</v>
      </c>
      <c r="K9">
        <f t="shared" si="2"/>
        <v>233708</v>
      </c>
      <c r="L9">
        <f t="shared" si="2"/>
        <v>233963</v>
      </c>
      <c r="M9">
        <f>SUM(M3:M4,M5)</f>
        <v>228917</v>
      </c>
      <c r="N9">
        <f t="shared" si="2"/>
        <v>169437</v>
      </c>
      <c r="O9">
        <f t="shared" si="2"/>
        <v>108739</v>
      </c>
      <c r="P9">
        <f t="shared" si="2"/>
        <v>67630</v>
      </c>
    </row>
    <row r="10" spans="1:16" x14ac:dyDescent="0.15">
      <c r="B10">
        <f>SUM(B3:B6)</f>
        <v>423017</v>
      </c>
      <c r="C10">
        <f t="shared" ref="C10:N10" si="3">SUM(C3:C6)</f>
        <v>426974</v>
      </c>
      <c r="D10">
        <f t="shared" si="3"/>
        <v>408569</v>
      </c>
      <c r="E10">
        <f t="shared" si="3"/>
        <v>396160</v>
      </c>
      <c r="F10">
        <f t="shared" si="3"/>
        <v>390879</v>
      </c>
      <c r="G10">
        <f t="shared" si="3"/>
        <v>348429</v>
      </c>
      <c r="H10">
        <f t="shared" si="3"/>
        <v>344397</v>
      </c>
      <c r="I10">
        <f t="shared" si="3"/>
        <v>342312</v>
      </c>
      <c r="J10">
        <f t="shared" si="3"/>
        <v>342589</v>
      </c>
      <c r="K10">
        <f t="shared" si="3"/>
        <v>328138</v>
      </c>
      <c r="L10">
        <f t="shared" si="3"/>
        <v>325688</v>
      </c>
      <c r="M10">
        <f t="shared" si="3"/>
        <v>318345</v>
      </c>
      <c r="N10">
        <f t="shared" si="3"/>
        <v>317922</v>
      </c>
      <c r="O10">
        <f>SUM(O3:O6)</f>
        <v>318028</v>
      </c>
      <c r="P10">
        <f>SUM(P3:P6)</f>
        <v>313028</v>
      </c>
    </row>
    <row r="13" spans="1:16" ht="14.25" x14ac:dyDescent="0.15">
      <c r="B13" s="2">
        <v>2004</v>
      </c>
      <c r="C13" s="2">
        <v>2005</v>
      </c>
      <c r="D13" s="2">
        <v>2006</v>
      </c>
      <c r="E13" s="2">
        <v>2007</v>
      </c>
      <c r="F13" s="2">
        <v>2008</v>
      </c>
      <c r="G13" s="2">
        <v>2009</v>
      </c>
      <c r="H13" s="2">
        <v>2010</v>
      </c>
      <c r="I13" s="2">
        <v>2011</v>
      </c>
      <c r="J13" s="2">
        <v>2012</v>
      </c>
      <c r="K13" s="2">
        <v>2013</v>
      </c>
      <c r="L13" s="2">
        <v>2014</v>
      </c>
      <c r="M13" s="2">
        <v>2015</v>
      </c>
      <c r="N13" s="2">
        <v>2016</v>
      </c>
      <c r="O13" s="2">
        <v>2017</v>
      </c>
      <c r="P13" s="2">
        <v>2018</v>
      </c>
    </row>
    <row r="14" spans="1:16" ht="27" x14ac:dyDescent="0.15">
      <c r="A14" s="1" t="s">
        <v>5</v>
      </c>
      <c r="B14" s="9">
        <f>C23</f>
        <v>154942</v>
      </c>
      <c r="C14" s="9">
        <f>C24</f>
        <v>161363</v>
      </c>
      <c r="D14" s="9">
        <f>C25</f>
        <v>163773</v>
      </c>
      <c r="E14" s="9">
        <f>C26</f>
        <v>166613</v>
      </c>
      <c r="F14" s="9">
        <f>C27</f>
        <v>174826</v>
      </c>
      <c r="G14" s="9">
        <f>C28</f>
        <v>166919</v>
      </c>
      <c r="H14" s="9">
        <f>C29</f>
        <v>173310</v>
      </c>
      <c r="I14" s="9">
        <f>C30</f>
        <v>175929</v>
      </c>
      <c r="J14" s="9">
        <f>C31</f>
        <v>183471</v>
      </c>
      <c r="K14" s="9">
        <f>C32</f>
        <v>182655</v>
      </c>
      <c r="L14" s="9">
        <f>C33</f>
        <v>172528</v>
      </c>
      <c r="M14" s="9">
        <f>C34</f>
        <v>110530</v>
      </c>
      <c r="N14" s="9">
        <f>C35</f>
        <v>68447</v>
      </c>
      <c r="O14" s="9">
        <f>C36</f>
        <v>37817</v>
      </c>
      <c r="P14" s="9">
        <f>C37</f>
        <v>7960</v>
      </c>
    </row>
    <row r="15" spans="1:16" ht="27" x14ac:dyDescent="0.15">
      <c r="A15" s="1" t="s">
        <v>2</v>
      </c>
      <c r="B15" s="15">
        <f>L23</f>
        <v>280250</v>
      </c>
      <c r="C15" s="15">
        <f>L24</f>
        <v>277797</v>
      </c>
      <c r="D15" s="15">
        <f>L25</f>
        <v>260221</v>
      </c>
      <c r="E15" s="15">
        <f>L26</f>
        <v>252485</v>
      </c>
      <c r="F15" s="15">
        <f>L27</f>
        <v>257116</v>
      </c>
      <c r="G15" s="15">
        <f>L28</f>
        <v>233901</v>
      </c>
      <c r="H15" s="15">
        <f>L29</f>
        <v>233780</v>
      </c>
      <c r="I15" s="15">
        <f>L30</f>
        <v>232471</v>
      </c>
      <c r="J15" s="15">
        <f>L31</f>
        <v>237906</v>
      </c>
      <c r="K15" s="15">
        <f>L32</f>
        <v>233708</v>
      </c>
      <c r="L15" s="15">
        <f>L33</f>
        <v>233963</v>
      </c>
      <c r="M15" s="15">
        <f>L34</f>
        <v>228917</v>
      </c>
      <c r="N15" s="15">
        <f>L35</f>
        <v>169437</v>
      </c>
      <c r="O15" s="15">
        <f>L36</f>
        <v>108739</v>
      </c>
      <c r="P15" s="15">
        <f>L37</f>
        <v>67630</v>
      </c>
    </row>
    <row r="16" spans="1:16" ht="27" x14ac:dyDescent="0.15">
      <c r="A16" s="1" t="s">
        <v>1</v>
      </c>
      <c r="B16" s="10">
        <f>J23</f>
        <v>423017</v>
      </c>
      <c r="C16" s="10">
        <f>J24</f>
        <v>426974</v>
      </c>
      <c r="D16" s="10">
        <f>J25</f>
        <v>408569</v>
      </c>
      <c r="E16" s="10">
        <f>J26</f>
        <v>396160</v>
      </c>
      <c r="F16" s="10">
        <f>J27</f>
        <v>390879</v>
      </c>
      <c r="G16" s="10">
        <f>J28</f>
        <v>348429</v>
      </c>
      <c r="H16" s="10">
        <f>J29</f>
        <v>344397</v>
      </c>
      <c r="I16" s="10">
        <f>J30</f>
        <v>342312</v>
      </c>
      <c r="J16" s="10">
        <f>J31</f>
        <v>342589</v>
      </c>
      <c r="K16" s="10">
        <f>J32</f>
        <v>328138</v>
      </c>
      <c r="L16" s="10">
        <f>J33</f>
        <v>325688</v>
      </c>
      <c r="M16" s="10">
        <f>J34</f>
        <v>318345</v>
      </c>
      <c r="N16" s="10">
        <f>J35</f>
        <v>317922</v>
      </c>
      <c r="O16" s="10">
        <f>J36</f>
        <v>318028</v>
      </c>
      <c r="P16" s="10">
        <f>J37</f>
        <v>313028</v>
      </c>
    </row>
    <row r="17" spans="1:16" ht="39" customHeight="1" x14ac:dyDescent="0.15">
      <c r="A17" s="1" t="s">
        <v>4</v>
      </c>
      <c r="B17" s="11">
        <v>1</v>
      </c>
      <c r="C17" s="11">
        <v>0</v>
      </c>
      <c r="D17" s="11">
        <v>0</v>
      </c>
      <c r="E17" s="11">
        <v>1</v>
      </c>
      <c r="F17" s="11">
        <v>0</v>
      </c>
      <c r="G17" s="11">
        <v>0</v>
      </c>
      <c r="H17" s="11">
        <v>1</v>
      </c>
      <c r="I17" s="11">
        <v>18</v>
      </c>
      <c r="J17" s="11">
        <v>151</v>
      </c>
      <c r="K17" s="11">
        <v>1568</v>
      </c>
      <c r="L17" s="11">
        <v>15612</v>
      </c>
      <c r="M17" s="11">
        <v>90631</v>
      </c>
      <c r="N17" s="11">
        <v>82147</v>
      </c>
      <c r="O17" s="11">
        <v>60422</v>
      </c>
      <c r="P17" s="11">
        <v>57941</v>
      </c>
    </row>
    <row r="18" spans="1:16" ht="27" x14ac:dyDescent="0.15">
      <c r="A18" s="1" t="s">
        <v>3</v>
      </c>
      <c r="B18" s="14">
        <v>0.36630000000000001</v>
      </c>
      <c r="C18" s="14">
        <v>0.37790000000000001</v>
      </c>
      <c r="D18" s="14">
        <v>0.40079999999999999</v>
      </c>
      <c r="E18" s="14">
        <v>0.42059999999999997</v>
      </c>
      <c r="F18" s="14">
        <v>0.44729999999999998</v>
      </c>
      <c r="G18" s="14">
        <v>0.47910000000000003</v>
      </c>
      <c r="H18" s="14">
        <v>0.50319999999999998</v>
      </c>
      <c r="I18" s="14">
        <v>0.51390000000000002</v>
      </c>
      <c r="J18" s="14">
        <v>0.53549999999999998</v>
      </c>
      <c r="K18" s="14">
        <v>0.55659999999999998</v>
      </c>
      <c r="L18" s="3"/>
      <c r="M18" s="3"/>
      <c r="N18" s="3"/>
      <c r="O18" s="3"/>
      <c r="P18" s="3"/>
    </row>
    <row r="22" spans="1:16" x14ac:dyDescent="0.15">
      <c r="B22" t="s">
        <v>10</v>
      </c>
      <c r="C22" t="s">
        <v>11</v>
      </c>
      <c r="D22" t="s">
        <v>12</v>
      </c>
      <c r="E22" t="s">
        <v>13</v>
      </c>
      <c r="F22" t="s">
        <v>14</v>
      </c>
      <c r="G22" t="s">
        <v>15</v>
      </c>
      <c r="H22" t="s">
        <v>16</v>
      </c>
      <c r="J22" t="s">
        <v>17</v>
      </c>
      <c r="L22" t="s">
        <v>18</v>
      </c>
      <c r="N22" t="s">
        <v>13</v>
      </c>
      <c r="O22" t="s">
        <v>14</v>
      </c>
    </row>
    <row r="23" spans="1:16" x14ac:dyDescent="0.15">
      <c r="B23">
        <v>2004</v>
      </c>
      <c r="C23">
        <v>154942</v>
      </c>
      <c r="D23">
        <v>1</v>
      </c>
      <c r="E23">
        <v>125307</v>
      </c>
      <c r="F23">
        <v>142767</v>
      </c>
      <c r="G23">
        <v>423017</v>
      </c>
      <c r="H23">
        <v>0.36627842379857073</v>
      </c>
      <c r="J23">
        <v>423017</v>
      </c>
      <c r="L23">
        <v>280250</v>
      </c>
      <c r="N23">
        <v>125307</v>
      </c>
      <c r="O23">
        <v>142767</v>
      </c>
    </row>
    <row r="24" spans="1:16" x14ac:dyDescent="0.15">
      <c r="B24">
        <v>2005</v>
      </c>
      <c r="C24">
        <v>161363</v>
      </c>
      <c r="D24" s="9">
        <v>0</v>
      </c>
      <c r="E24" s="9">
        <v>116434</v>
      </c>
      <c r="F24">
        <v>149177</v>
      </c>
      <c r="G24">
        <v>426974</v>
      </c>
      <c r="H24">
        <v>0.37792230908673596</v>
      </c>
      <c r="J24">
        <v>426974</v>
      </c>
      <c r="L24">
        <v>277797</v>
      </c>
      <c r="N24" s="9">
        <v>116434</v>
      </c>
      <c r="O24">
        <v>149177</v>
      </c>
    </row>
    <row r="25" spans="1:16" x14ac:dyDescent="0.15">
      <c r="B25">
        <v>2006</v>
      </c>
      <c r="C25">
        <v>163773</v>
      </c>
      <c r="D25">
        <v>0</v>
      </c>
      <c r="E25">
        <v>96448</v>
      </c>
      <c r="F25">
        <v>148348</v>
      </c>
      <c r="G25">
        <v>408569</v>
      </c>
      <c r="H25">
        <v>0.40084538964042793</v>
      </c>
      <c r="J25">
        <v>408569</v>
      </c>
      <c r="L25">
        <v>260221</v>
      </c>
      <c r="N25">
        <v>96448</v>
      </c>
      <c r="O25">
        <v>148348</v>
      </c>
    </row>
    <row r="26" spans="1:16" x14ac:dyDescent="0.15">
      <c r="B26">
        <v>2007</v>
      </c>
      <c r="C26">
        <v>166613</v>
      </c>
      <c r="D26">
        <v>1</v>
      </c>
      <c r="E26">
        <v>85871</v>
      </c>
      <c r="F26">
        <v>143675</v>
      </c>
      <c r="G26">
        <v>396160</v>
      </c>
      <c r="H26">
        <v>0.4205699717285945</v>
      </c>
      <c r="J26">
        <v>396160</v>
      </c>
      <c r="L26">
        <v>252485</v>
      </c>
      <c r="N26">
        <v>85871</v>
      </c>
      <c r="O26">
        <v>143675</v>
      </c>
    </row>
    <row r="27" spans="1:16" x14ac:dyDescent="0.15">
      <c r="B27">
        <v>2008</v>
      </c>
      <c r="C27">
        <v>174826</v>
      </c>
      <c r="D27">
        <v>0</v>
      </c>
      <c r="E27">
        <v>82290</v>
      </c>
      <c r="F27">
        <v>133763</v>
      </c>
      <c r="G27">
        <v>390879</v>
      </c>
      <c r="H27">
        <v>0.44726373123140412</v>
      </c>
      <c r="J27">
        <v>390879</v>
      </c>
      <c r="L27">
        <v>257116</v>
      </c>
      <c r="N27">
        <v>82290</v>
      </c>
      <c r="O27">
        <v>133763</v>
      </c>
    </row>
    <row r="28" spans="1:16" x14ac:dyDescent="0.15">
      <c r="B28">
        <v>2009</v>
      </c>
      <c r="C28">
        <v>166919</v>
      </c>
      <c r="D28">
        <v>0</v>
      </c>
      <c r="E28">
        <v>66982</v>
      </c>
      <c r="F28">
        <v>114528</v>
      </c>
      <c r="G28">
        <v>348429</v>
      </c>
      <c r="H28">
        <v>0.47906173137138414</v>
      </c>
      <c r="J28">
        <v>348429</v>
      </c>
      <c r="L28">
        <v>233901</v>
      </c>
      <c r="N28">
        <v>66982</v>
      </c>
      <c r="O28">
        <v>114528</v>
      </c>
    </row>
    <row r="29" spans="1:16" x14ac:dyDescent="0.15">
      <c r="B29">
        <v>2010</v>
      </c>
      <c r="C29" s="9">
        <v>173310</v>
      </c>
      <c r="D29" s="9">
        <v>1</v>
      </c>
      <c r="E29" s="9">
        <v>60469</v>
      </c>
      <c r="F29">
        <v>110617</v>
      </c>
      <c r="G29">
        <v>344397</v>
      </c>
      <c r="H29" s="9">
        <v>0.50322738002944278</v>
      </c>
      <c r="J29">
        <v>344397</v>
      </c>
      <c r="L29">
        <v>233780</v>
      </c>
      <c r="N29" s="9">
        <v>60469</v>
      </c>
      <c r="O29">
        <v>110617</v>
      </c>
    </row>
    <row r="30" spans="1:16" x14ac:dyDescent="0.15">
      <c r="B30">
        <v>2011</v>
      </c>
      <c r="C30" s="9">
        <v>175929</v>
      </c>
      <c r="D30" s="9">
        <v>18</v>
      </c>
      <c r="E30" s="9">
        <v>56524</v>
      </c>
      <c r="F30">
        <v>109841</v>
      </c>
      <c r="G30">
        <v>342312</v>
      </c>
      <c r="H30" s="9">
        <v>0.5139434200378602</v>
      </c>
      <c r="J30">
        <v>342312</v>
      </c>
      <c r="L30">
        <v>232471</v>
      </c>
      <c r="N30" s="9">
        <v>56524</v>
      </c>
      <c r="O30">
        <v>109841</v>
      </c>
    </row>
    <row r="31" spans="1:16" x14ac:dyDescent="0.15">
      <c r="B31">
        <v>2012</v>
      </c>
      <c r="C31" s="9">
        <v>183471</v>
      </c>
      <c r="D31" s="9">
        <v>151</v>
      </c>
      <c r="E31" s="9">
        <v>54284</v>
      </c>
      <c r="F31">
        <v>104683</v>
      </c>
      <c r="G31">
        <v>342589</v>
      </c>
      <c r="H31" s="9">
        <v>0.53554258893309481</v>
      </c>
      <c r="J31">
        <v>342589</v>
      </c>
      <c r="L31">
        <v>237906</v>
      </c>
      <c r="N31" s="9">
        <v>54284</v>
      </c>
      <c r="O31">
        <v>104683</v>
      </c>
    </row>
    <row r="32" spans="1:16" x14ac:dyDescent="0.15">
      <c r="B32">
        <v>2013</v>
      </c>
      <c r="C32" s="9">
        <v>182655</v>
      </c>
      <c r="D32" s="9">
        <v>1568</v>
      </c>
      <c r="E32" s="9">
        <v>49485</v>
      </c>
      <c r="F32">
        <v>94430</v>
      </c>
      <c r="G32">
        <v>328138</v>
      </c>
      <c r="H32" s="9">
        <v>0.55664080356435397</v>
      </c>
      <c r="J32">
        <v>328138</v>
      </c>
      <c r="L32">
        <v>233708</v>
      </c>
      <c r="N32" s="9">
        <v>49485</v>
      </c>
      <c r="O32">
        <v>94430</v>
      </c>
    </row>
    <row r="33" spans="2:15" x14ac:dyDescent="0.15">
      <c r="B33">
        <v>2014</v>
      </c>
      <c r="C33" s="9">
        <v>172528</v>
      </c>
      <c r="D33" s="9">
        <v>15612</v>
      </c>
      <c r="E33" s="9">
        <v>45823</v>
      </c>
      <c r="F33" s="9">
        <v>91725</v>
      </c>
      <c r="G33">
        <v>325688</v>
      </c>
      <c r="J33">
        <v>325688</v>
      </c>
      <c r="L33" s="9">
        <v>233963</v>
      </c>
      <c r="N33" s="9">
        <v>45823</v>
      </c>
      <c r="O33" s="9">
        <v>91725</v>
      </c>
    </row>
    <row r="34" spans="2:15" x14ac:dyDescent="0.15">
      <c r="B34">
        <v>2015</v>
      </c>
      <c r="C34" s="9">
        <v>110530</v>
      </c>
      <c r="D34" s="9">
        <v>90631</v>
      </c>
      <c r="E34" s="9">
        <v>27756</v>
      </c>
      <c r="F34" s="9">
        <v>89428</v>
      </c>
      <c r="G34">
        <v>318345</v>
      </c>
      <c r="J34">
        <v>318345</v>
      </c>
      <c r="L34" s="9">
        <v>228917</v>
      </c>
      <c r="N34" s="9">
        <v>27756</v>
      </c>
      <c r="O34" s="9">
        <v>89428</v>
      </c>
    </row>
    <row r="35" spans="2:15" x14ac:dyDescent="0.15">
      <c r="B35">
        <v>2016</v>
      </c>
      <c r="C35" s="9">
        <v>68447</v>
      </c>
      <c r="D35" s="9">
        <v>82147</v>
      </c>
      <c r="E35" s="9">
        <v>18843</v>
      </c>
      <c r="F35" s="9">
        <v>148485</v>
      </c>
      <c r="G35">
        <v>317922</v>
      </c>
      <c r="J35">
        <v>317922</v>
      </c>
      <c r="L35" s="9">
        <v>169437</v>
      </c>
      <c r="N35" s="9">
        <v>18843</v>
      </c>
      <c r="O35" s="9">
        <v>148485</v>
      </c>
    </row>
    <row r="36" spans="2:15" x14ac:dyDescent="0.15">
      <c r="B36">
        <v>2017</v>
      </c>
      <c r="C36" s="9">
        <v>37817</v>
      </c>
      <c r="D36" s="9">
        <v>60422</v>
      </c>
      <c r="E36" s="9">
        <v>10500</v>
      </c>
      <c r="F36" s="9">
        <v>209289</v>
      </c>
      <c r="G36" s="17">
        <v>318028</v>
      </c>
      <c r="J36">
        <v>318028</v>
      </c>
      <c r="L36" s="9">
        <v>108739</v>
      </c>
      <c r="N36" s="9">
        <v>10500</v>
      </c>
      <c r="O36" s="9">
        <v>209289</v>
      </c>
    </row>
    <row r="37" spans="2:15" x14ac:dyDescent="0.15">
      <c r="B37">
        <v>2018</v>
      </c>
      <c r="C37" s="9">
        <v>7960</v>
      </c>
      <c r="D37" s="9">
        <v>57941</v>
      </c>
      <c r="E37" s="9">
        <v>1729</v>
      </c>
      <c r="F37" s="9">
        <v>245398</v>
      </c>
      <c r="G37" s="9">
        <v>313028</v>
      </c>
      <c r="J37" s="9">
        <v>313028</v>
      </c>
      <c r="L37" s="9">
        <v>67630</v>
      </c>
      <c r="N37" s="9">
        <v>1729</v>
      </c>
      <c r="O37" s="9">
        <v>245398</v>
      </c>
    </row>
    <row r="42" spans="2:15" x14ac:dyDescent="0.15">
      <c r="B42" s="14"/>
      <c r="C42" s="14"/>
      <c r="D42" s="14"/>
      <c r="E42" s="14"/>
      <c r="F42" s="14"/>
      <c r="G42" s="14"/>
      <c r="H42" s="14"/>
      <c r="I42" s="14"/>
      <c r="J42" s="14"/>
      <c r="K42" s="14"/>
    </row>
  </sheetData>
  <phoneticPr fontId="2"/>
  <pageMargins left="0.75" right="0.75" top="1" bottom="1" header="0.51200000000000001" footer="0.51200000000000001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1-1-4図 出願年別特許登録件数等の推移</vt:lpstr>
      <vt:lpstr>データ</vt:lpstr>
      <vt:lpstr>'1-1-4図 出願年別特許登録件数等の推移'!Print_Area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2016-04-05T06:33:59Z</dcterms:created>
  <dcterms:modified xsi:type="dcterms:W3CDTF">2019-09-10T01:39:25Z</dcterms:modified>
</cp:coreProperties>
</file>