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85C8D4F2-DEA3-485E-80C1-396C82A02E59}" xr6:coauthVersionLast="47" xr6:coauthVersionMax="47" xr10:uidLastSave="{00000000-0000-0000-0000-000000000000}"/>
  <bookViews>
    <workbookView xWindow="30030" yWindow="1635" windowWidth="23790" windowHeight="13710" xr2:uid="{5CA433EE-78C7-4C8C-83D3-8E0E1518A5B0}"/>
  </bookViews>
  <sheets>
    <sheet name="特許（票１)" sheetId="5" r:id="rId1"/>
  </sheets>
  <definedNames>
    <definedName name="_xlnm._FilterDatabase" localSheetId="0" hidden="1">'特許（票１)'!$M$56:$AA$56</definedName>
    <definedName name="a" localSheetId="0">#REF!</definedName>
    <definedName name="a">#REF!</definedName>
    <definedName name="_xlnm.Print_Area" localSheetId="0">'特許（票１)'!$A$1:$AC$75</definedName>
    <definedName name="_xlnm.Print_Area">#REF!</definedName>
    <definedName name="PRINT_AREA_MI" localSheetId="0">#REF!</definedName>
    <definedName name="PRINT_AREA_MI">#REF!</definedName>
    <definedName name="X">#REF!</definedName>
    <definedName name="入力欄" localSheetId="0">#REF!,#REF!,#REF!,#REF!,#REF!</definedName>
    <definedName name="入力欄">#REF!,#REF!,#REF!,#REF!,#REF!</definedName>
    <definedName name="票２_" localSheetId="0">#REF!,#REF!,#REF!,#REF!,#REF!</definedName>
    <definedName name="票２_">#REF!,#REF!,#REF!,#REF!,#REF!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 i="5" l="1"/>
  <c r="B44" i="5"/>
  <c r="A75" i="5" s="1"/>
  <c r="AC35" i="5"/>
  <c r="AC38" i="5"/>
  <c r="AI25" i="5"/>
  <c r="AG72" i="5"/>
  <c r="AG49" i="5"/>
  <c r="AI46" i="5"/>
  <c r="AI45" i="5"/>
  <c r="AI44" i="5"/>
  <c r="AI43" i="5"/>
  <c r="AI42" i="5"/>
  <c r="AC42" i="5"/>
  <c r="AI41" i="5"/>
  <c r="AC41" i="5"/>
  <c r="AI40" i="5"/>
  <c r="AC40" i="5"/>
  <c r="AI39" i="5"/>
  <c r="AC39" i="5"/>
  <c r="AI38" i="5"/>
  <c r="AI37" i="5"/>
  <c r="AC37" i="5"/>
  <c r="AI36" i="5"/>
  <c r="AC36" i="5"/>
  <c r="AI35" i="5"/>
  <c r="AI34" i="5"/>
  <c r="AC34" i="5"/>
  <c r="AI33" i="5"/>
  <c r="AC33" i="5"/>
  <c r="AI32" i="5"/>
  <c r="AC32" i="5"/>
  <c r="AI31" i="5"/>
  <c r="AC31" i="5"/>
  <c r="AI30" i="5"/>
  <c r="AC30" i="5"/>
  <c r="AI29" i="5"/>
  <c r="AC29" i="5"/>
  <c r="AI28" i="5"/>
  <c r="AC28" i="5"/>
  <c r="AI27" i="5"/>
  <c r="AC27" i="5"/>
  <c r="AI26" i="5"/>
  <c r="AC26" i="5"/>
  <c r="AC25" i="5"/>
  <c r="AC24" i="5"/>
  <c r="AI23" i="5"/>
  <c r="AC23" i="5"/>
  <c r="AI22" i="5"/>
  <c r="AC22" i="5"/>
  <c r="AI21" i="5"/>
  <c r="AI20" i="5"/>
  <c r="AI19" i="5"/>
  <c r="AI18" i="5"/>
  <c r="AI17" i="5"/>
  <c r="AI16" i="5"/>
  <c r="AC16" i="5"/>
  <c r="AI15" i="5"/>
  <c r="AI14" i="5"/>
  <c r="AI13" i="5"/>
  <c r="AI12" i="5"/>
  <c r="AI11" i="5"/>
  <c r="AI10" i="5"/>
  <c r="AI9" i="5"/>
  <c r="AI8" i="5"/>
  <c r="AG8" i="5"/>
  <c r="AI5" i="5" s="1"/>
  <c r="AI7" i="5"/>
  <c r="AG7" i="5"/>
  <c r="AI4" i="5" s="1"/>
  <c r="AI6" i="5"/>
  <c r="AG6" i="5"/>
  <c r="AI3" i="5" s="1"/>
  <c r="AG3" i="5"/>
  <c r="AI2" i="5" s="1"/>
</calcChain>
</file>

<file path=xl/sharedStrings.xml><?xml version="1.0" encoding="utf-8"?>
<sst xmlns="http://schemas.openxmlformats.org/spreadsheetml/2006/main" count="164" uniqueCount="125">
  <si>
    <t>NO.</t>
    <phoneticPr fontId="4"/>
  </si>
  <si>
    <t>貼り付け用</t>
    <rPh sb="0" eb="1">
      <t>ハ</t>
    </rPh>
    <rPh sb="2" eb="3">
      <t>ツ</t>
    </rPh>
    <rPh sb="4" eb="5">
      <t>ヨウ</t>
    </rPh>
    <phoneticPr fontId="7"/>
  </si>
  <si>
    <t>2025-tokkyo1</t>
    <phoneticPr fontId="10"/>
  </si>
  <si>
    <t>ご回答者様情報</t>
    <rPh sb="1" eb="3">
      <t>カイトウ</t>
    </rPh>
    <rPh sb="3" eb="4">
      <t>シャ</t>
    </rPh>
    <rPh sb="4" eb="5">
      <t>サマ</t>
    </rPh>
    <rPh sb="5" eb="7">
      <t>ジョウホウ</t>
    </rPh>
    <phoneticPr fontId="5"/>
  </si>
  <si>
    <t>会社・法人名</t>
    <rPh sb="0" eb="2">
      <t>カイシャ</t>
    </rPh>
    <rPh sb="3" eb="6">
      <t>ホウジンメイ</t>
    </rPh>
    <phoneticPr fontId="10"/>
  </si>
  <si>
    <t>会社・法人名</t>
    <rPh sb="0" eb="2">
      <t>カイシャ</t>
    </rPh>
    <rPh sb="3" eb="5">
      <t>ホウジン</t>
    </rPh>
    <rPh sb="5" eb="6">
      <t>メイ</t>
    </rPh>
    <phoneticPr fontId="5"/>
  </si>
  <si>
    <t>お名前</t>
    <rPh sb="1" eb="3">
      <t>ナマエ</t>
    </rPh>
    <phoneticPr fontId="10"/>
  </si>
  <si>
    <t>※空欄の場合、匿名の回答として取り扱います。</t>
    <rPh sb="1" eb="3">
      <t>クウラン</t>
    </rPh>
    <rPh sb="4" eb="6">
      <t>バアイ</t>
    </rPh>
    <rPh sb="7" eb="9">
      <t>トクメイ</t>
    </rPh>
    <rPh sb="10" eb="12">
      <t>カイトウ</t>
    </rPh>
    <rPh sb="15" eb="16">
      <t>ト</t>
    </rPh>
    <rPh sb="17" eb="18">
      <t>アツカ</t>
    </rPh>
    <phoneticPr fontId="10"/>
  </si>
  <si>
    <t>TEL</t>
    <phoneticPr fontId="10"/>
  </si>
  <si>
    <t xml:space="preserve">
</t>
    <phoneticPr fontId="5"/>
  </si>
  <si>
    <t>E-mail</t>
    <phoneticPr fontId="10"/>
  </si>
  <si>
    <t>ご連絡先</t>
    <rPh sb="1" eb="4">
      <t>レンラクサキ</t>
    </rPh>
    <phoneticPr fontId="5"/>
  </si>
  <si>
    <t>回答へのフォローアップ不可</t>
    <phoneticPr fontId="10"/>
  </si>
  <si>
    <t>【１】</t>
    <phoneticPr fontId="10"/>
  </si>
  <si>
    <t>【２】１．</t>
    <phoneticPr fontId="10"/>
  </si>
  <si>
    <t>※可能な範囲でご記入ください。ご回答いただいた内容について、確認の連絡をさせていただくことがございます。</t>
    <rPh sb="1" eb="3">
      <t>カノウ</t>
    </rPh>
    <rPh sb="4" eb="6">
      <t>ハンイ</t>
    </rPh>
    <rPh sb="8" eb="10">
      <t>キニュウ</t>
    </rPh>
    <phoneticPr fontId="10"/>
  </si>
  <si>
    <t>【２】２．</t>
    <phoneticPr fontId="10"/>
  </si>
  <si>
    <t>【２】3-1．</t>
    <phoneticPr fontId="10"/>
  </si>
  <si>
    <t>【２】3-2.</t>
    <phoneticPr fontId="10"/>
  </si>
  <si>
    <t>【２】3-3.</t>
    <phoneticPr fontId="10"/>
  </si>
  <si>
    <t>満足</t>
    <rPh sb="0" eb="2">
      <t>マンゾク</t>
    </rPh>
    <phoneticPr fontId="5"/>
  </si>
  <si>
    <t>比較的
 満足</t>
    <rPh sb="0" eb="3">
      <t>ヒカクテキ</t>
    </rPh>
    <rPh sb="5" eb="7">
      <t>マンゾク</t>
    </rPh>
    <phoneticPr fontId="5"/>
  </si>
  <si>
    <t>普通</t>
    <rPh sb="0" eb="2">
      <t>フツウ</t>
    </rPh>
    <phoneticPr fontId="5"/>
  </si>
  <si>
    <t>比較的
 不満</t>
    <rPh sb="0" eb="3">
      <t>ヒカクテキ</t>
    </rPh>
    <rPh sb="5" eb="7">
      <t>フマン</t>
    </rPh>
    <phoneticPr fontId="5"/>
  </si>
  <si>
    <t>不満</t>
    <rPh sb="0" eb="2">
      <t>フマン</t>
    </rPh>
    <phoneticPr fontId="5"/>
  </si>
  <si>
    <t>【２】3-4.</t>
    <phoneticPr fontId="10"/>
  </si>
  <si>
    <t>【２】3-5.</t>
    <phoneticPr fontId="10"/>
  </si>
  <si>
    <t>【２】4</t>
    <phoneticPr fontId="10"/>
  </si>
  <si>
    <t>【２】4-1.</t>
    <phoneticPr fontId="10"/>
  </si>
  <si>
    <t>【２】4-2.</t>
    <phoneticPr fontId="10"/>
  </si>
  <si>
    <t>【２】4-3.</t>
    <phoneticPr fontId="10"/>
  </si>
  <si>
    <t>【２】５-1.</t>
    <phoneticPr fontId="10"/>
  </si>
  <si>
    <t>【２】５-2.</t>
    <phoneticPr fontId="10"/>
  </si>
  <si>
    <t>【２】５-3.</t>
    <phoneticPr fontId="10"/>
  </si>
  <si>
    <t>【２】6.</t>
    <phoneticPr fontId="10"/>
  </si>
  <si>
    <t>【２】7.</t>
    <phoneticPr fontId="10"/>
  </si>
  <si>
    <r>
      <t>３－１．発明該当性、産業上の利用可能性</t>
    </r>
    <r>
      <rPr>
        <sz val="10"/>
        <rFont val="Meiryo UI"/>
        <family val="3"/>
        <charset val="128"/>
      </rPr>
      <t>（第29条第1項柱書）</t>
    </r>
    <phoneticPr fontId="5"/>
  </si>
  <si>
    <t>【２】８.コミュニケーションの有無</t>
    <rPh sb="15" eb="17">
      <t>ウム</t>
    </rPh>
    <phoneticPr fontId="10"/>
  </si>
  <si>
    <r>
      <t>３－２．新規性</t>
    </r>
    <r>
      <rPr>
        <sz val="10"/>
        <rFont val="Meiryo UI"/>
        <family val="3"/>
        <charset val="128"/>
      </rPr>
      <t>（第29条第1項）</t>
    </r>
    <rPh sb="4" eb="7">
      <t>シンキセイ</t>
    </rPh>
    <phoneticPr fontId="5"/>
  </si>
  <si>
    <t>【２】８.</t>
    <phoneticPr fontId="10"/>
  </si>
  <si>
    <r>
      <t>３－３．進歩性</t>
    </r>
    <r>
      <rPr>
        <sz val="10"/>
        <rFont val="Meiryo UI"/>
        <family val="3"/>
        <charset val="128"/>
      </rPr>
      <t>（第29条第2項）</t>
    </r>
    <rPh sb="4" eb="7">
      <t>シンポセイ</t>
    </rPh>
    <phoneticPr fontId="5"/>
  </si>
  <si>
    <t>【２】８-1.</t>
    <phoneticPr fontId="10"/>
  </si>
  <si>
    <t>【２】８-２.</t>
    <phoneticPr fontId="10"/>
  </si>
  <si>
    <r>
      <t>３－５．明確性要件</t>
    </r>
    <r>
      <rPr>
        <sz val="10"/>
        <rFont val="Meiryo UI"/>
        <family val="3"/>
        <charset val="128"/>
      </rPr>
      <t>（第36条第6項第2号）</t>
    </r>
    <rPh sb="4" eb="7">
      <t>メイカクセイ</t>
    </rPh>
    <phoneticPr fontId="10"/>
  </si>
  <si>
    <t>【２】9.</t>
    <phoneticPr fontId="10"/>
  </si>
  <si>
    <r>
      <t>４－１．進歩性</t>
    </r>
    <r>
      <rPr>
        <sz val="10"/>
        <rFont val="Meiryo UI"/>
        <family val="3"/>
        <charset val="128"/>
      </rPr>
      <t>（第29条第2項）</t>
    </r>
    <phoneticPr fontId="5"/>
  </si>
  <si>
    <r>
      <t>４－３．明確性要件</t>
    </r>
    <r>
      <rPr>
        <sz val="10"/>
        <rFont val="Meiryo UI"/>
        <family val="3"/>
        <charset val="128"/>
      </rPr>
      <t>（第36条第6項第2号）</t>
    </r>
    <phoneticPr fontId="10"/>
  </si>
  <si>
    <t>担当審査官へのフィードバック不可</t>
    <phoneticPr fontId="10"/>
  </si>
  <si>
    <t>５－１．国内特許文献の調査</t>
    <phoneticPr fontId="5"/>
  </si>
  <si>
    <t>５－２．外国特許文献の調査</t>
    <phoneticPr fontId="5"/>
  </si>
  <si>
    <t>５－３．非特許文献等の調査</t>
    <phoneticPr fontId="5"/>
  </si>
  <si>
    <t>６．審査官の技術等に関する専門知識レベル</t>
    <phoneticPr fontId="5"/>
  </si>
  <si>
    <t>７．意見書で主張した事項に対する応答</t>
    <rPh sb="2" eb="5">
      <t>イケンショ</t>
    </rPh>
    <rPh sb="6" eb="8">
      <t>シュチョウ</t>
    </rPh>
    <rPh sb="10" eb="12">
      <t>ジコウ</t>
    </rPh>
    <rPh sb="13" eb="14">
      <t>タイ</t>
    </rPh>
    <rPh sb="16" eb="18">
      <t>オウトウ</t>
    </rPh>
    <phoneticPr fontId="5"/>
  </si>
  <si>
    <t>８－１．面接における審査官とのコミュニケーション</t>
    <rPh sb="4" eb="6">
      <t>メンセツ</t>
    </rPh>
    <rPh sb="10" eb="13">
      <t>シンサカン</t>
    </rPh>
    <phoneticPr fontId="5"/>
  </si>
  <si>
    <r>
      <t>【３】五庁の特許審査の質に関しお尋ねします。</t>
    </r>
    <r>
      <rPr>
        <b/>
        <sz val="12"/>
        <color rgb="FF0070C0"/>
        <rFont val="Meiryo UI"/>
        <family val="3"/>
        <charset val="128"/>
      </rPr>
      <t>［任意］</t>
    </r>
    <phoneticPr fontId="10"/>
  </si>
  <si>
    <t>JPO</t>
    <phoneticPr fontId="4"/>
  </si>
  <si>
    <t>USPTO</t>
    <phoneticPr fontId="4"/>
  </si>
  <si>
    <t>EPO</t>
    <phoneticPr fontId="4"/>
  </si>
  <si>
    <t>CNIPA</t>
    <phoneticPr fontId="4"/>
  </si>
  <si>
    <t>KIPO</t>
    <phoneticPr fontId="4"/>
  </si>
  <si>
    <t>JPO=日本国特許庁、USPTO=米国特許商標庁、EPO=欧州特許庁、CNIPA=中国国家知識産権局、KIPO=韓国特許庁</t>
    <phoneticPr fontId="10"/>
  </si>
  <si>
    <t>２．発明該当性、産業上の利用可能性（特許適格性）の判断</t>
    <phoneticPr fontId="4"/>
  </si>
  <si>
    <t xml:space="preserve">３．新規性・進歩性の判断      </t>
    <phoneticPr fontId="4"/>
  </si>
  <si>
    <t xml:space="preserve">４．記載要件の判断      </t>
    <phoneticPr fontId="4"/>
  </si>
  <si>
    <t>５．判断の均質性</t>
    <rPh sb="2" eb="4">
      <t>ハンダン</t>
    </rPh>
    <rPh sb="5" eb="8">
      <t>キンシツセイ</t>
    </rPh>
    <phoneticPr fontId="4"/>
  </si>
  <si>
    <t>６．先行技術文献調査</t>
    <rPh sb="2" eb="4">
      <t>センコウ</t>
    </rPh>
    <rPh sb="4" eb="6">
      <t>ギジュツ</t>
    </rPh>
    <rPh sb="6" eb="8">
      <t>ブンケン</t>
    </rPh>
    <rPh sb="8" eb="10">
      <t>チョウサ</t>
    </rPh>
    <phoneticPr fontId="4"/>
  </si>
  <si>
    <t xml:space="preserve">７．審査官の技術等に関する専門知識レベル      </t>
    <rPh sb="6" eb="8">
      <t>ギジュツ</t>
    </rPh>
    <rPh sb="8" eb="9">
      <t>トウ</t>
    </rPh>
    <rPh sb="10" eb="11">
      <t>カン</t>
    </rPh>
    <phoneticPr fontId="4"/>
  </si>
  <si>
    <t>８．意見書で主張した事項に対する応答</t>
    <rPh sb="2" eb="5">
      <t>イケンショ</t>
    </rPh>
    <rPh sb="6" eb="8">
      <t>シュチョウ</t>
    </rPh>
    <rPh sb="10" eb="12">
      <t>ジコウ</t>
    </rPh>
    <rPh sb="13" eb="14">
      <t>タイ</t>
    </rPh>
    <rPh sb="16" eb="18">
      <t>オウトウ</t>
    </rPh>
    <phoneticPr fontId="5"/>
  </si>
  <si>
    <r>
      <t xml:space="preserve">９．面接、電話等における審査官とのコミュニケーション 
</t>
    </r>
    <r>
      <rPr>
        <sz val="8"/>
        <color theme="1"/>
        <rFont val="Meiryo UI"/>
        <family val="3"/>
        <charset val="128"/>
      </rPr>
      <t>※面接、電話等で審査官とコミュニケーションをとっていない場合はチェック不要です。</t>
    </r>
    <rPh sb="5" eb="7">
      <t>デンワ</t>
    </rPh>
    <rPh sb="7" eb="8">
      <t>ナド</t>
    </rPh>
    <rPh sb="37" eb="39">
      <t>バアイ</t>
    </rPh>
    <rPh sb="44" eb="46">
      <t>フヨウ</t>
    </rPh>
    <phoneticPr fontId="4"/>
  </si>
  <si>
    <r>
      <rPr>
        <b/>
        <sz val="11"/>
        <rFont val="Meiryo UI"/>
        <family val="3"/>
        <charset val="128"/>
      </rPr>
      <t>回答へのフォローアップ</t>
    </r>
    <r>
      <rPr>
        <b/>
        <sz val="10"/>
        <rFont val="Meiryo UI"/>
        <family val="3"/>
        <charset val="128"/>
      </rPr>
      <t xml:space="preserve">
</t>
    </r>
    <r>
      <rPr>
        <sz val="9"/>
        <rFont val="Meiryo UI"/>
        <family val="3"/>
        <charset val="128"/>
      </rPr>
      <t>ご回答いただいた内容の実情を把握し、審査の質の改善につなげるため、回答へのフォローアップをさせていただくことがあります。希望しない場合は、右にチェックしてください。</t>
    </r>
    <rPh sb="0" eb="2">
      <t>カイトウ</t>
    </rPh>
    <rPh sb="45" eb="47">
      <t>カイトウ</t>
    </rPh>
    <rPh sb="72" eb="74">
      <t>キボウ</t>
    </rPh>
    <phoneticPr fontId="4"/>
  </si>
  <si>
    <t>回答へのフォローアップ不可</t>
    <rPh sb="0" eb="2">
      <t>カイトウ</t>
    </rPh>
    <rPh sb="11" eb="13">
      <t>フカ</t>
    </rPh>
    <phoneticPr fontId="4"/>
  </si>
  <si>
    <t>回答へのフィードバック不可</t>
    <rPh sb="0" eb="2">
      <t>カイトウ</t>
    </rPh>
    <phoneticPr fontId="4"/>
  </si>
  <si>
    <t>　わからない／
　経験がない</t>
    <phoneticPr fontId="10"/>
  </si>
  <si>
    <t>はい</t>
    <phoneticPr fontId="10"/>
  </si>
  <si>
    <t>いいえ</t>
    <phoneticPr fontId="10"/>
  </si>
  <si>
    <t>１．拒絶理由通知等の記載のわかりやすさ</t>
    <phoneticPr fontId="4"/>
  </si>
  <si>
    <r>
      <t xml:space="preserve">１０．審査を通して付与された特許の権利範囲 
</t>
    </r>
    <r>
      <rPr>
        <sz val="8"/>
        <color theme="1"/>
        <rFont val="Meiryo UI"/>
        <family val="3"/>
        <charset val="128"/>
      </rPr>
      <t>※出願の開示や先行技術との対比において、十全な権利範囲となっているか</t>
    </r>
    <phoneticPr fontId="4"/>
  </si>
  <si>
    <r>
      <t>以下【１】～【４】に、</t>
    </r>
    <r>
      <rPr>
        <b/>
        <u/>
        <sz val="11"/>
        <rFont val="Meiryo UI"/>
        <family val="3"/>
        <charset val="128"/>
      </rPr>
      <t>2024年度の特許審査（審判は含みません）のご経験に基づいて</t>
    </r>
    <r>
      <rPr>
        <b/>
        <sz val="11"/>
        <rFont val="Meiryo UI"/>
        <family val="3"/>
        <charset val="128"/>
      </rPr>
      <t>お答えください。</t>
    </r>
    <rPh sb="0" eb="2">
      <t>イカ</t>
    </rPh>
    <rPh sb="18" eb="20">
      <t>トッキョ</t>
    </rPh>
    <rPh sb="20" eb="22">
      <t>シンサ</t>
    </rPh>
    <rPh sb="34" eb="36">
      <t>ケイケン</t>
    </rPh>
    <rPh sb="37" eb="38">
      <t>モト</t>
    </rPh>
    <rPh sb="42" eb="43">
      <t>コタ</t>
    </rPh>
    <phoneticPr fontId="18"/>
  </si>
  <si>
    <t>１）他庁と比較できるほど審査を受けた経験がない庁がありましたらチェックしてください。</t>
    <phoneticPr fontId="10"/>
  </si>
  <si>
    <r>
      <t>【２】2024年度の特許審査の質に関し、
　　　以下の個別項目についてご評価ください。</t>
    </r>
    <r>
      <rPr>
        <b/>
        <sz val="12"/>
        <color rgb="FFFF0000"/>
        <rFont val="Meiryo UI"/>
        <family val="3"/>
        <charset val="128"/>
      </rPr>
      <t>［必須］</t>
    </r>
    <phoneticPr fontId="10"/>
  </si>
  <si>
    <t>該当する個別項目：
出願番号：
内容：</t>
  </si>
  <si>
    <r>
      <t>２）次の各項目に関し、優れている・望ましいと感じる庁があればチェックしてください。</t>
    </r>
    <r>
      <rPr>
        <b/>
        <u/>
        <sz val="10"/>
        <color theme="1"/>
        <rFont val="Meiryo UI"/>
        <family val="3"/>
        <charset val="128"/>
      </rPr>
      <t>（複数選択可）</t>
    </r>
    <r>
      <rPr>
        <sz val="9"/>
        <color theme="1"/>
        <rFont val="Meiryo UI"/>
        <family val="3"/>
        <charset val="128"/>
      </rPr>
      <t xml:space="preserve">
※上記の1)でチェックした庁（背景色が黒の庁）は、2)ではチェック不要です。
※特に優れていると感じる庁がない項目、比較できない項目については、2)ではチェック不要です。</t>
    </r>
    <rPh sb="5" eb="7">
      <t>コウモク</t>
    </rPh>
    <rPh sb="8" eb="9">
      <t>カン</t>
    </rPh>
    <rPh sb="50" eb="52">
      <t>ジョウキ</t>
    </rPh>
    <rPh sb="64" eb="66">
      <t>ハイケイ</t>
    </rPh>
    <rPh sb="66" eb="67">
      <t>ショク</t>
    </rPh>
    <rPh sb="70" eb="71">
      <t>チョウ</t>
    </rPh>
    <rPh sb="104" eb="106">
      <t>コウモク</t>
    </rPh>
    <rPh sb="113" eb="115">
      <t>コウモク</t>
    </rPh>
    <rPh sb="129" eb="131">
      <t>フヨウ</t>
    </rPh>
    <phoneticPr fontId="10"/>
  </si>
  <si>
    <r>
      <t>上記項目（１～９）において、評価の背景となった事例等があればお答えください。</t>
    </r>
    <r>
      <rPr>
        <b/>
        <sz val="11"/>
        <color theme="4"/>
        <rFont val="Meiryo UI"/>
        <family val="3"/>
        <charset val="128"/>
      </rPr>
      <t>［任意］</t>
    </r>
    <phoneticPr fontId="10"/>
  </si>
  <si>
    <t>・該当する個別項目：
・出願番号：
・内容：</t>
    <phoneticPr fontId="4"/>
  </si>
  <si>
    <t>※案件（自者・他者案件問わず）が特定できるよう、可能な限り出願番号も併せてご記入ください。
※複数の事例をご記入いただく場合は同じ欄内に続けて記載してください。
※判断の均質性についてご回答いただく際は、可能な限り比較対象となる他の事例も併せてご記入ください。</t>
    <phoneticPr fontId="10"/>
  </si>
  <si>
    <r>
      <t xml:space="preserve">頂いた事例は、品質向上を目的として、出願番号やご意見の内容を担当審査官にフィードバックさせていただきたく、ご理解ご協力をお願い致します。
もし、フィードバックを希望されない場合は、右にチェックしてください。
</t>
    </r>
    <r>
      <rPr>
        <sz val="10"/>
        <rFont val="Meiryo UI"/>
        <family val="3"/>
        <charset val="128"/>
      </rPr>
      <t>※チェックの有無に関わらず、担当審査室の管理職までは共有させていただきます。</t>
    </r>
    <phoneticPr fontId="10"/>
  </si>
  <si>
    <t xml:space="preserve">     担当審査官へのフィードバック不可</t>
    <phoneticPr fontId="4"/>
  </si>
  <si>
    <t>担当審査官への
フィードバック不可</t>
    <phoneticPr fontId="10"/>
  </si>
  <si>
    <r>
      <t>【１】2024年度の特許審査全般の質について
　　　どのように感じていますか。</t>
    </r>
    <r>
      <rPr>
        <b/>
        <sz val="12"/>
        <color rgb="FFFF0000"/>
        <rFont val="Meiryo UI"/>
        <family val="3"/>
        <charset val="128"/>
      </rPr>
      <t>［必須］</t>
    </r>
    <phoneticPr fontId="10"/>
  </si>
  <si>
    <r>
      <t>【４】国内出願における特許審査全般の質について、ご意見・ご要望等がございましたらご記入ください。</t>
    </r>
    <r>
      <rPr>
        <b/>
        <sz val="11"/>
        <color rgb="FF0070C0"/>
        <rFont val="Meiryo UI"/>
        <family val="3"/>
        <charset val="128"/>
      </rPr>
      <t>［任意］</t>
    </r>
    <phoneticPr fontId="5"/>
  </si>
  <si>
    <t>【３】 1) JPO</t>
    <phoneticPr fontId="10"/>
  </si>
  <si>
    <t>【３】 1) USPTO</t>
    <phoneticPr fontId="4"/>
  </si>
  <si>
    <t>【３】 1) EPO</t>
    <phoneticPr fontId="4"/>
  </si>
  <si>
    <t>【３】 1) CNIPA</t>
    <phoneticPr fontId="4"/>
  </si>
  <si>
    <t>【３】 1) KIPO</t>
    <phoneticPr fontId="4"/>
  </si>
  <si>
    <t>【３】 2) -01</t>
    <phoneticPr fontId="4"/>
  </si>
  <si>
    <t>【３】 2) -02</t>
  </si>
  <si>
    <t>【３】 2) -03</t>
  </si>
  <si>
    <t>【３】 2) -04</t>
  </si>
  <si>
    <t>【３】 2) -05</t>
  </si>
  <si>
    <t>【３】 2) -06</t>
  </si>
  <si>
    <t>【３】 2) -07</t>
  </si>
  <si>
    <t>【３】 2) -08</t>
  </si>
  <si>
    <t>【３】 2) -09</t>
  </si>
  <si>
    <t>【３】 2) -10</t>
  </si>
  <si>
    <t>説明</t>
    <rPh sb="0" eb="2">
      <t>セツメイ</t>
    </rPh>
    <phoneticPr fontId="4"/>
  </si>
  <si>
    <t>添字</t>
    <rPh sb="0" eb="1">
      <t>ソ</t>
    </rPh>
    <rPh sb="1" eb="2">
      <t>ジ</t>
    </rPh>
    <phoneticPr fontId="4"/>
  </si>
  <si>
    <t>【３】 1)</t>
    <phoneticPr fontId="4"/>
  </si>
  <si>
    <t>【３】 2) -01</t>
  </si>
  <si>
    <t>各特許庁</t>
    <rPh sb="0" eb="1">
      <t>カク</t>
    </rPh>
    <rPh sb="1" eb="4">
      <t>トッキョチョウ</t>
    </rPh>
    <phoneticPr fontId="4"/>
  </si>
  <si>
    <t>回答データ</t>
    <rPh sb="0" eb="2">
      <t>カイトウ</t>
    </rPh>
    <phoneticPr fontId="7"/>
  </si>
  <si>
    <t>【４】国内出願における特許審査全般の質について、ご意見・ご要望［任意］</t>
    <phoneticPr fontId="10"/>
  </si>
  <si>
    <t>１．拒絶理由通知等（拒絶査定を除く）の記載の分かりやすさ</t>
    <rPh sb="22" eb="23">
      <t>ワ</t>
    </rPh>
    <phoneticPr fontId="5"/>
  </si>
  <si>
    <t>２．拒絶査定の記載の分かりやすさ</t>
    <phoneticPr fontId="5"/>
  </si>
  <si>
    <t>条文の運用</t>
    <phoneticPr fontId="10"/>
  </si>
  <si>
    <r>
      <t>３－４．実施可能要件・サポート要件</t>
    </r>
    <r>
      <rPr>
        <sz val="8"/>
        <rFont val="Meiryo UI"/>
        <family val="3"/>
        <charset val="128"/>
      </rPr>
      <t>（第36条第4項第1号、第6項第1号）</t>
    </r>
    <rPh sb="4" eb="6">
      <t>ジッシ</t>
    </rPh>
    <rPh sb="6" eb="8">
      <t>カノウ</t>
    </rPh>
    <rPh sb="8" eb="10">
      <t>ヨウケン</t>
    </rPh>
    <rPh sb="15" eb="17">
      <t>ヨウケン</t>
    </rPh>
    <rPh sb="25" eb="26">
      <t>ダイ</t>
    </rPh>
    <rPh sb="27" eb="28">
      <t>ゴウ</t>
    </rPh>
    <rPh sb="29" eb="30">
      <t>ダイ</t>
    </rPh>
    <rPh sb="31" eb="32">
      <t>コウ</t>
    </rPh>
    <rPh sb="32" eb="33">
      <t>ダイ</t>
    </rPh>
    <rPh sb="34" eb="35">
      <t>ゴウ</t>
    </rPh>
    <phoneticPr fontId="5"/>
  </si>
  <si>
    <t>判断の均質性</t>
    <rPh sb="0" eb="2">
      <t>ハンダン</t>
    </rPh>
    <rPh sb="3" eb="6">
      <t>キンシツセイ</t>
    </rPh>
    <phoneticPr fontId="5"/>
  </si>
  <si>
    <t>４．審査全般における判断の均質性</t>
    <rPh sb="2" eb="6">
      <t>シンサゼンパン</t>
    </rPh>
    <rPh sb="10" eb="12">
      <t>ハンダン</t>
    </rPh>
    <rPh sb="13" eb="16">
      <t>キンシツセイ</t>
    </rPh>
    <phoneticPr fontId="10"/>
  </si>
  <si>
    <r>
      <t>４－２．実施可能要件・サポート要件</t>
    </r>
    <r>
      <rPr>
        <sz val="8"/>
        <rFont val="Meiryo UI"/>
        <family val="3"/>
        <charset val="128"/>
      </rPr>
      <t>（第36条第4項第1号、第6項第1号）</t>
    </r>
    <rPh sb="4" eb="6">
      <t>ジッシ</t>
    </rPh>
    <rPh sb="6" eb="8">
      <t>カノウ</t>
    </rPh>
    <rPh sb="8" eb="10">
      <t>ヨウケン</t>
    </rPh>
    <rPh sb="15" eb="17">
      <t>ヨウケン</t>
    </rPh>
    <rPh sb="18" eb="19">
      <t>ダイ</t>
    </rPh>
    <rPh sb="21" eb="22">
      <t>ジョウ</t>
    </rPh>
    <rPh sb="22" eb="23">
      <t>ダイ</t>
    </rPh>
    <rPh sb="24" eb="25">
      <t>コウ</t>
    </rPh>
    <rPh sb="25" eb="26">
      <t>ダイ</t>
    </rPh>
    <rPh sb="27" eb="28">
      <t>ゴウ</t>
    </rPh>
    <rPh sb="29" eb="30">
      <t>ダイ</t>
    </rPh>
    <rPh sb="31" eb="32">
      <t>コウ</t>
    </rPh>
    <rPh sb="32" eb="33">
      <t>ダイ</t>
    </rPh>
    <rPh sb="34" eb="35">
      <t>ゴウ</t>
    </rPh>
    <phoneticPr fontId="5"/>
  </si>
  <si>
    <t>先行技術調査</t>
    <rPh sb="0" eb="2">
      <t>センコウ</t>
    </rPh>
    <rPh sb="2" eb="4">
      <t>ギジュツ</t>
    </rPh>
    <rPh sb="4" eb="6">
      <t>チョウサ</t>
    </rPh>
    <phoneticPr fontId="10"/>
  </si>
  <si>
    <r>
      <rPr>
        <sz val="10"/>
        <color theme="1"/>
        <rFont val="Meiryo UI"/>
        <family val="3"/>
        <charset val="128"/>
      </rPr>
      <t>　2024年度に面接・電話等で審査官と直接コミュニケーションを取ったことがありますか。</t>
    </r>
    <r>
      <rPr>
        <sz val="11"/>
        <color theme="1"/>
        <rFont val="Meiryo UI"/>
        <family val="3"/>
        <charset val="128"/>
      </rPr>
      <t xml:space="preserve">
</t>
    </r>
    <r>
      <rPr>
        <sz val="10"/>
        <color theme="1"/>
        <rFont val="Meiryo UI"/>
        <family val="3"/>
        <charset val="128"/>
      </rPr>
      <t>「はい」と答えた方のみ、８～８－２を回答してください。</t>
    </r>
    <rPh sb="49" eb="50">
      <t>コタ</t>
    </rPh>
    <rPh sb="52" eb="53">
      <t>カタ</t>
    </rPh>
    <rPh sb="62" eb="64">
      <t>カイトウ</t>
    </rPh>
    <phoneticPr fontId="10"/>
  </si>
  <si>
    <t>８．面接、電話等における審査官とのコミュニケーション</t>
    <phoneticPr fontId="5"/>
  </si>
  <si>
    <t>８－２．電話における審査官とのコミュニケーション</t>
    <rPh sb="4" eb="6">
      <t>デンワ</t>
    </rPh>
    <rPh sb="10" eb="13">
      <t>シンサカン</t>
    </rPh>
    <phoneticPr fontId="5"/>
  </si>
  <si>
    <r>
      <t xml:space="preserve">９．審査を通して付与された特許の権利範囲
</t>
    </r>
    <r>
      <rPr>
        <sz val="8"/>
        <rFont val="Meiryo UI"/>
        <family val="3"/>
        <charset val="128"/>
      </rPr>
      <t>　　　　※出願の開示や先行技術との対比において十全な権利範囲となっているか評価してください。</t>
    </r>
    <rPh sb="2" eb="4">
      <t>シンサ</t>
    </rPh>
    <rPh sb="5" eb="6">
      <t>トオ</t>
    </rPh>
    <rPh sb="8" eb="10">
      <t>フヨ</t>
    </rPh>
    <rPh sb="13" eb="15">
      <t>トッキョ</t>
    </rPh>
    <rPh sb="16" eb="18">
      <t>ケンリ</t>
    </rPh>
    <rPh sb="18" eb="20">
      <t>ハンイ</t>
    </rPh>
    <phoneticPr fontId="5"/>
  </si>
  <si>
    <t>【特許】（票１）国内出願における特許審査全般の質について</t>
    <rPh sb="5" eb="6">
      <t>ヒョウ</t>
    </rPh>
    <rPh sb="8" eb="10">
      <t>コクナイ</t>
    </rPh>
    <rPh sb="20" eb="22">
      <t>ゼンパン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</si>
</sst>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color theme="1"/>
      <name val="游ゴシック"/>
      <family val="2"/>
      <charset val="128"/>
      <scheme val="minor"/>
    </font>
    <font>
      <sz val="9"/>
      <color rgb="FF000000"/>
      <name val="MS UI Gothic"/>
      <family val="3"/>
      <charset val="128"/>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0"/>
      <color theme="1"/>
      <name val="ＭＳ Ｐゴシック"/>
      <family val="2"/>
      <charset val="128"/>
    </font>
    <font>
      <sz val="9"/>
      <color theme="0"/>
      <name val="Meiryo UI"/>
      <family val="3"/>
      <charset val="128"/>
    </font>
    <font>
      <sz val="9"/>
      <name val="Meiryo UI"/>
      <family val="3"/>
      <charset val="128"/>
    </font>
    <font>
      <sz val="9"/>
      <color theme="1"/>
      <name val="Meiryo UI"/>
      <family val="3"/>
      <charset val="128"/>
    </font>
    <font>
      <sz val="6"/>
      <name val="ＭＳ Ｐゴシック"/>
      <family val="2"/>
      <charset val="128"/>
    </font>
    <font>
      <b/>
      <sz val="11"/>
      <name val="Meiryo UI"/>
      <family val="3"/>
      <charset val="128"/>
    </font>
    <font>
      <sz val="10"/>
      <name val="Meiryo UI"/>
      <family val="3"/>
      <charset val="128"/>
    </font>
    <font>
      <sz val="11"/>
      <name val="Meiryo UI"/>
      <family val="3"/>
      <charset val="128"/>
    </font>
    <font>
      <sz val="10"/>
      <color rgb="FF000000"/>
      <name val="Meiryo UI"/>
      <family val="3"/>
      <charset val="128"/>
    </font>
    <font>
      <b/>
      <sz val="11"/>
      <color rgb="FF0070C0"/>
      <name val="Meiryo UI"/>
      <family val="3"/>
      <charset val="128"/>
    </font>
    <font>
      <u/>
      <sz val="10"/>
      <color theme="10"/>
      <name val="ＭＳ Ｐゴシック"/>
      <family val="2"/>
      <charset val="128"/>
    </font>
    <font>
      <b/>
      <u/>
      <sz val="11"/>
      <name val="Meiryo UI"/>
      <family val="3"/>
      <charset val="128"/>
    </font>
    <font>
      <sz val="11"/>
      <name val="ＭＳ Ｐゴシック"/>
      <family val="2"/>
      <charset val="128"/>
    </font>
    <font>
      <b/>
      <sz val="11"/>
      <color rgb="FFFF0000"/>
      <name val="Meiryo UI"/>
      <family val="3"/>
      <charset val="128"/>
    </font>
    <font>
      <vertAlign val="subscript"/>
      <sz val="11"/>
      <name val="Meiryo UI"/>
      <family val="3"/>
      <charset val="128"/>
    </font>
    <font>
      <b/>
      <sz val="12"/>
      <color rgb="FFFF0000"/>
      <name val="Meiryo UI"/>
      <family val="3"/>
      <charset val="128"/>
    </font>
    <font>
      <sz val="11"/>
      <color rgb="FFFF0000"/>
      <name val="Meiryo UI"/>
      <family val="3"/>
      <charset val="128"/>
    </font>
    <font>
      <sz val="8"/>
      <name val="Meiryo UI"/>
      <family val="3"/>
      <charset val="128"/>
    </font>
    <font>
      <sz val="11"/>
      <color theme="1"/>
      <name val="Meiryo UI"/>
      <family val="3"/>
      <charset val="128"/>
    </font>
    <font>
      <b/>
      <sz val="12"/>
      <color rgb="FF0070C0"/>
      <name val="Meiryo UI"/>
      <family val="3"/>
      <charset val="128"/>
    </font>
    <font>
      <b/>
      <sz val="11"/>
      <color theme="1"/>
      <name val="Meiryo UI"/>
      <family val="3"/>
      <charset val="128"/>
    </font>
    <font>
      <b/>
      <sz val="10"/>
      <name val="Meiryo UI"/>
      <family val="3"/>
      <charset val="128"/>
    </font>
    <font>
      <b/>
      <u/>
      <sz val="10"/>
      <color theme="1"/>
      <name val="Meiryo UI"/>
      <family val="3"/>
      <charset val="128"/>
    </font>
    <font>
      <sz val="8"/>
      <color theme="1"/>
      <name val="Meiryo UI"/>
      <family val="3"/>
      <charset val="128"/>
    </font>
    <font>
      <sz val="10"/>
      <color theme="1"/>
      <name val="Meiryo UI"/>
      <family val="3"/>
      <charset val="128"/>
    </font>
    <font>
      <sz val="9"/>
      <name val="游ゴシック Light"/>
      <family val="3"/>
      <charset val="128"/>
    </font>
    <font>
      <sz val="9"/>
      <name val="ＭＳ 明朝"/>
      <family val="1"/>
      <charset val="128"/>
    </font>
    <font>
      <sz val="9"/>
      <color theme="0"/>
      <name val="ＭＳ 明朝"/>
      <family val="1"/>
      <charset val="128"/>
    </font>
    <font>
      <sz val="6"/>
      <name val="ＭＳ 明朝"/>
      <family val="1"/>
      <charset val="128"/>
    </font>
    <font>
      <sz val="8"/>
      <name val="ＭＳ Ｐゴシック"/>
      <family val="2"/>
      <charset val="128"/>
    </font>
    <font>
      <sz val="9"/>
      <color indexed="22"/>
      <name val="ＭＳ 明朝"/>
      <family val="1"/>
      <charset val="128"/>
    </font>
    <font>
      <sz val="8"/>
      <name val="ＭＳ 明朝"/>
      <family val="1"/>
      <charset val="128"/>
    </font>
    <font>
      <sz val="9"/>
      <color theme="1"/>
      <name val="游ゴシック"/>
      <family val="3"/>
      <charset val="128"/>
      <scheme val="minor"/>
    </font>
    <font>
      <sz val="9"/>
      <name val="游ゴシック"/>
      <family val="3"/>
      <charset val="128"/>
      <scheme val="minor"/>
    </font>
    <font>
      <sz val="10"/>
      <color theme="1"/>
      <name val="ＭＳ Ｐゴシック"/>
      <family val="3"/>
      <charset val="128"/>
    </font>
    <font>
      <sz val="9"/>
      <color theme="1"/>
      <name val="ＭＳ 明朝"/>
      <family val="1"/>
      <charset val="128"/>
    </font>
    <font>
      <sz val="9"/>
      <color theme="1"/>
      <name val="游ゴシック Light"/>
      <family val="3"/>
      <charset val="128"/>
    </font>
    <font>
      <b/>
      <sz val="11"/>
      <color theme="4"/>
      <name val="Meiryo UI"/>
      <family val="3"/>
      <charset val="128"/>
    </font>
    <font>
      <sz val="9"/>
      <color rgb="FFFF0000"/>
      <name val="Meiryo UI"/>
      <family val="3"/>
      <charset val="128"/>
    </font>
    <font>
      <sz val="9"/>
      <color theme="1"/>
      <name val="ＭＳ Ｐゴシック"/>
      <family val="2"/>
      <charset val="128"/>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0"/>
      <name val="ＭＳ 明朝"/>
      <family val="1"/>
      <charset val="128"/>
    </font>
    <font>
      <sz val="10"/>
      <color theme="1"/>
      <name val="ＭＳ 明朝"/>
      <family val="1"/>
      <charset val="128"/>
    </font>
    <font>
      <b/>
      <sz val="12"/>
      <name val="Meiryo UI"/>
      <family val="3"/>
      <charset val="128"/>
    </font>
    <font>
      <sz val="12"/>
      <name val="Meiryo UI"/>
      <family val="3"/>
      <charset val="128"/>
    </font>
    <font>
      <sz val="12"/>
      <color theme="1"/>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right style="thin">
        <color indexed="64"/>
      </right>
      <top style="thin">
        <color indexed="64"/>
      </top>
      <bottom style="thin">
        <color indexed="64"/>
      </bottom>
      <diagonal/>
    </border>
    <border>
      <left style="medium">
        <color indexed="64"/>
      </left>
      <right/>
      <top/>
      <bottom style="thin">
        <color theme="0" tint="-0.24997711111789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dotted">
        <color indexed="64"/>
      </right>
      <top/>
      <bottom/>
      <diagonal/>
    </border>
    <border>
      <left style="dotted">
        <color indexed="64"/>
      </left>
      <right/>
      <top style="dotted">
        <color indexed="64"/>
      </top>
      <bottom style="thin">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16" fillId="0" borderId="0" applyNumberFormat="0" applyFill="0" applyBorder="0" applyAlignment="0" applyProtection="0">
      <alignment vertical="center"/>
    </xf>
    <xf numFmtId="0" fontId="46" fillId="0" borderId="0">
      <alignment vertical="center"/>
    </xf>
  </cellStyleXfs>
  <cellXfs count="278">
    <xf numFmtId="0" fontId="0" fillId="0" borderId="0" xfId="0">
      <alignment vertical="center"/>
    </xf>
    <xf numFmtId="0" fontId="7" fillId="0" borderId="0" xfId="1" applyFont="1" applyProtection="1">
      <alignment vertical="center"/>
      <protection locked="0"/>
    </xf>
    <xf numFmtId="0" fontId="8" fillId="0" borderId="0" xfId="1" applyFont="1" applyProtection="1">
      <alignment vertical="center"/>
      <protection locked="0"/>
    </xf>
    <xf numFmtId="0" fontId="8" fillId="0" borderId="1" xfId="1" applyFont="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0" xfId="1" applyFont="1" applyAlignment="1" applyProtection="1">
      <alignment horizontal="left" vertical="center"/>
      <protection locked="0"/>
    </xf>
    <xf numFmtId="176" fontId="8" fillId="0" borderId="3" xfId="1" applyNumberFormat="1" applyFont="1" applyBorder="1" applyAlignment="1" applyProtection="1">
      <alignment horizontal="left" vertical="center"/>
      <protection locked="0"/>
    </xf>
    <xf numFmtId="0" fontId="13" fillId="3" borderId="2" xfId="1" applyFont="1" applyFill="1" applyBorder="1">
      <alignment vertical="center"/>
    </xf>
    <xf numFmtId="0" fontId="15" fillId="3" borderId="2" xfId="1" applyFont="1" applyFill="1" applyBorder="1" applyAlignment="1">
      <alignment vertical="center" wrapText="1"/>
    </xf>
    <xf numFmtId="0" fontId="12" fillId="3" borderId="2" xfId="1" applyFont="1" applyFill="1" applyBorder="1" applyAlignment="1">
      <alignment vertical="center" wrapText="1"/>
    </xf>
    <xf numFmtId="0" fontId="12" fillId="3" borderId="2" xfId="1" applyFont="1" applyFill="1" applyBorder="1">
      <alignment vertical="center"/>
    </xf>
    <xf numFmtId="0" fontId="19" fillId="3" borderId="2" xfId="1" applyFont="1" applyFill="1" applyBorder="1">
      <alignment vertical="center"/>
    </xf>
    <xf numFmtId="0" fontId="13" fillId="3" borderId="8" xfId="1" applyFont="1" applyFill="1" applyBorder="1" applyAlignment="1">
      <alignment vertical="top"/>
    </xf>
    <xf numFmtId="0" fontId="13" fillId="3" borderId="9" xfId="1" applyFont="1" applyFill="1" applyBorder="1" applyAlignment="1">
      <alignment horizontal="center" vertical="top"/>
    </xf>
    <xf numFmtId="0" fontId="13" fillId="3" borderId="3" xfId="1" applyFont="1" applyFill="1" applyBorder="1">
      <alignment vertical="center"/>
    </xf>
    <xf numFmtId="0" fontId="8" fillId="3" borderId="0" xfId="1" applyFont="1" applyFill="1" applyProtection="1">
      <alignment vertical="center"/>
      <protection locked="0"/>
    </xf>
    <xf numFmtId="0" fontId="13" fillId="3" borderId="3" xfId="1" applyFont="1" applyFill="1" applyBorder="1" applyAlignment="1">
      <alignment vertical="top"/>
    </xf>
    <xf numFmtId="0" fontId="13" fillId="0" borderId="0" xfId="1" applyFont="1">
      <alignment vertical="center"/>
    </xf>
    <xf numFmtId="0" fontId="13" fillId="0" borderId="3" xfId="1" applyFont="1" applyBorder="1">
      <alignment vertical="center"/>
    </xf>
    <xf numFmtId="0" fontId="13" fillId="0" borderId="0" xfId="1" applyFont="1" applyAlignment="1">
      <alignment vertical="center" wrapText="1"/>
    </xf>
    <xf numFmtId="0" fontId="24" fillId="3" borderId="2" xfId="1" applyFont="1" applyFill="1" applyBorder="1" applyAlignment="1">
      <alignment horizontal="left" vertical="center" wrapText="1"/>
    </xf>
    <xf numFmtId="0" fontId="24" fillId="3" borderId="2" xfId="1" applyFont="1" applyFill="1" applyBorder="1">
      <alignment vertical="center"/>
    </xf>
    <xf numFmtId="0" fontId="22" fillId="3" borderId="2" xfId="1" applyFont="1" applyFill="1" applyBorder="1">
      <alignment vertical="center"/>
    </xf>
    <xf numFmtId="0" fontId="24" fillId="3" borderId="0" xfId="1" applyFont="1" applyFill="1" applyProtection="1">
      <alignment vertical="center"/>
      <protection locked="0"/>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0" fontId="11" fillId="3" borderId="2" xfId="1" applyFont="1" applyFill="1" applyBorder="1" applyAlignment="1">
      <alignment vertical="center" wrapText="1"/>
    </xf>
    <xf numFmtId="0" fontId="31" fillId="0" borderId="0" xfId="1" applyFont="1" applyProtection="1">
      <alignment vertical="center"/>
      <protection locked="0"/>
    </xf>
    <xf numFmtId="0" fontId="32" fillId="0" borderId="0" xfId="1" applyFont="1" applyProtection="1">
      <alignment vertical="center"/>
      <protection locked="0"/>
    </xf>
    <xf numFmtId="176" fontId="8" fillId="0" borderId="1" xfId="1" applyNumberFormat="1" applyFont="1" applyBorder="1" applyAlignment="1" applyProtection="1">
      <alignment horizontal="left" vertical="center"/>
      <protection locked="0"/>
    </xf>
    <xf numFmtId="0" fontId="32" fillId="3" borderId="2" xfId="1" applyFont="1" applyFill="1" applyBorder="1">
      <alignment vertical="center"/>
    </xf>
    <xf numFmtId="0" fontId="33" fillId="0" borderId="0" xfId="1" applyFont="1" applyProtection="1">
      <alignment vertical="center"/>
      <protection locked="0"/>
    </xf>
    <xf numFmtId="49" fontId="16" fillId="0" borderId="0" xfId="3" applyNumberFormat="1" applyFill="1" applyBorder="1" applyAlignment="1" applyProtection="1">
      <alignment vertical="center"/>
      <protection locked="0"/>
    </xf>
    <xf numFmtId="0" fontId="34" fillId="0" borderId="0" xfId="1" applyFont="1" applyProtection="1">
      <alignment vertical="center"/>
      <protection locked="0"/>
    </xf>
    <xf numFmtId="0" fontId="33" fillId="3" borderId="0" xfId="1" applyFont="1" applyFill="1" applyProtection="1">
      <alignment vertical="center"/>
      <protection locked="0"/>
    </xf>
    <xf numFmtId="0" fontId="32" fillId="3" borderId="0" xfId="1" applyFont="1" applyFill="1" applyProtection="1">
      <alignment vertical="center"/>
      <protection locked="0"/>
    </xf>
    <xf numFmtId="0" fontId="32" fillId="0" borderId="0" xfId="1" applyFont="1">
      <alignment vertical="center"/>
    </xf>
    <xf numFmtId="0" fontId="36" fillId="0" borderId="0" xfId="1" applyFont="1" applyProtection="1">
      <alignment vertical="center"/>
      <protection locked="0"/>
    </xf>
    <xf numFmtId="0" fontId="13" fillId="3" borderId="26" xfId="1" applyFont="1" applyFill="1" applyBorder="1">
      <alignment vertical="center"/>
    </xf>
    <xf numFmtId="0" fontId="13" fillId="3" borderId="24" xfId="1" applyFont="1" applyFill="1" applyBorder="1">
      <alignment vertical="center"/>
    </xf>
    <xf numFmtId="0" fontId="8" fillId="0" borderId="32" xfId="1" applyFont="1" applyBorder="1" applyAlignment="1" applyProtection="1">
      <alignment horizontal="center" vertical="center"/>
      <protection locked="0"/>
    </xf>
    <xf numFmtId="0" fontId="38" fillId="0" borderId="1" xfId="1" applyFont="1" applyBorder="1" applyAlignment="1" applyProtection="1">
      <alignment horizontal="center" vertical="center"/>
      <protection locked="0"/>
    </xf>
    <xf numFmtId="0" fontId="32" fillId="0" borderId="0" xfId="1" applyFont="1" applyAlignment="1" applyProtection="1">
      <alignment horizontal="center" vertical="center"/>
      <protection locked="0"/>
    </xf>
    <xf numFmtId="0" fontId="39" fillId="2" borderId="1" xfId="1" applyFont="1" applyFill="1" applyBorder="1" applyAlignment="1" applyProtection="1">
      <alignment horizontal="center" vertical="center"/>
      <protection locked="0"/>
    </xf>
    <xf numFmtId="0" fontId="32" fillId="0" borderId="0" xfId="1" applyFont="1" applyAlignment="1" applyProtection="1">
      <alignment horizontal="left" vertical="center"/>
      <protection locked="0"/>
    </xf>
    <xf numFmtId="0" fontId="31" fillId="0" borderId="0" xfId="1" applyFont="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38" fillId="2" borderId="1" xfId="1" applyFont="1" applyFill="1" applyBorder="1" applyAlignment="1" applyProtection="1">
      <alignment horizontal="center" vertical="center"/>
      <protection locked="0"/>
    </xf>
    <xf numFmtId="0" fontId="41" fillId="0" borderId="0" xfId="1" applyFont="1" applyProtection="1">
      <alignment vertical="center"/>
      <protection locked="0"/>
    </xf>
    <xf numFmtId="0" fontId="42" fillId="0" borderId="0" xfId="1" applyFont="1" applyAlignment="1" applyProtection="1">
      <alignment horizontal="center" vertical="center"/>
      <protection locked="0"/>
    </xf>
    <xf numFmtId="0" fontId="32" fillId="0" borderId="2" xfId="1" applyFont="1" applyBorder="1">
      <alignment vertical="center"/>
    </xf>
    <xf numFmtId="0" fontId="44" fillId="0" borderId="1" xfId="1" applyFont="1" applyBorder="1" applyAlignment="1" applyProtection="1">
      <alignment horizontal="center" vertical="center"/>
      <protection locked="0"/>
    </xf>
    <xf numFmtId="0" fontId="8" fillId="3" borderId="2" xfId="1" applyFont="1" applyFill="1" applyBorder="1">
      <alignment vertical="center"/>
    </xf>
    <xf numFmtId="0" fontId="31" fillId="0" borderId="1" xfId="1" applyFont="1" applyBorder="1" applyProtection="1">
      <alignment vertical="center"/>
      <protection locked="0"/>
    </xf>
    <xf numFmtId="0" fontId="13" fillId="0" borderId="2" xfId="1" applyFont="1" applyBorder="1" applyAlignment="1">
      <alignment horizontal="center" vertical="center"/>
    </xf>
    <xf numFmtId="0" fontId="38" fillId="6" borderId="1" xfId="1" applyFont="1" applyFill="1" applyBorder="1" applyAlignment="1" applyProtection="1">
      <alignment horizontal="center" vertical="center"/>
      <protection locked="0"/>
    </xf>
    <xf numFmtId="0" fontId="8" fillId="0" borderId="0" xfId="1" applyFont="1" applyAlignment="1">
      <alignment vertical="center" wrapText="1"/>
    </xf>
    <xf numFmtId="0" fontId="12" fillId="0" borderId="0" xfId="1" applyFont="1" applyAlignment="1" applyProtection="1">
      <alignment horizontal="left" vertical="center"/>
      <protection locked="0"/>
    </xf>
    <xf numFmtId="49" fontId="12" fillId="0" borderId="0" xfId="1" applyNumberFormat="1" applyFont="1" applyProtection="1">
      <alignment vertical="center"/>
      <protection locked="0"/>
    </xf>
    <xf numFmtId="0" fontId="13" fillId="3" borderId="0" xfId="1" applyFont="1" applyFill="1">
      <alignment vertical="center"/>
    </xf>
    <xf numFmtId="176" fontId="12" fillId="0" borderId="1" xfId="1" applyNumberFormat="1" applyFont="1" applyBorder="1" applyAlignment="1" applyProtection="1">
      <alignment horizontal="left" vertical="center"/>
      <protection locked="0"/>
    </xf>
    <xf numFmtId="176" fontId="12" fillId="0" borderId="0" xfId="1" applyNumberFormat="1" applyFont="1" applyAlignment="1" applyProtection="1">
      <alignment horizontal="left" vertical="center"/>
      <protection locked="0"/>
    </xf>
    <xf numFmtId="49" fontId="8" fillId="0" borderId="0" xfId="1" applyNumberFormat="1" applyFont="1" applyProtection="1">
      <alignment vertical="center"/>
      <protection locked="0"/>
    </xf>
    <xf numFmtId="0" fontId="12" fillId="0" borderId="0" xfId="1" applyFont="1">
      <alignment vertical="center"/>
    </xf>
    <xf numFmtId="0" fontId="12" fillId="3" borderId="0" xfId="1" applyFont="1" applyFill="1">
      <alignment vertical="center"/>
    </xf>
    <xf numFmtId="0" fontId="20" fillId="3" borderId="0" xfId="1" applyFont="1" applyFill="1" applyAlignment="1">
      <alignment horizontal="center" vertical="center"/>
    </xf>
    <xf numFmtId="0" fontId="13" fillId="3" borderId="0" xfId="1" applyFont="1" applyFill="1" applyAlignment="1">
      <alignment horizontal="center" vertical="top"/>
    </xf>
    <xf numFmtId="0" fontId="13" fillId="2" borderId="0" xfId="1" applyFont="1" applyFill="1">
      <alignment vertical="center"/>
    </xf>
    <xf numFmtId="0" fontId="12" fillId="0" borderId="1" xfId="1" applyFont="1" applyBorder="1" applyAlignment="1" applyProtection="1">
      <alignment horizontal="center" vertical="center"/>
      <protection locked="0"/>
    </xf>
    <xf numFmtId="0" fontId="22" fillId="3" borderId="0" xfId="1" applyFont="1" applyFill="1">
      <alignment vertical="center"/>
    </xf>
    <xf numFmtId="0" fontId="12" fillId="3" borderId="0" xfId="1" applyFont="1" applyFill="1" applyAlignment="1" applyProtection="1">
      <alignment horizontal="center" vertical="center"/>
      <protection locked="0"/>
    </xf>
    <xf numFmtId="0" fontId="11" fillId="3" borderId="0" xfId="1" applyFont="1" applyFill="1" applyAlignment="1">
      <alignment vertical="center" wrapText="1"/>
    </xf>
    <xf numFmtId="0" fontId="13" fillId="3" borderId="0" xfId="1" applyFont="1" applyFill="1" applyAlignment="1">
      <alignment horizontal="center" vertical="center"/>
    </xf>
    <xf numFmtId="0" fontId="12" fillId="0" borderId="0" xfId="1" applyFont="1" applyAlignment="1" applyProtection="1">
      <alignment horizontal="center" vertical="center"/>
      <protection locked="0"/>
    </xf>
    <xf numFmtId="0" fontId="35" fillId="3" borderId="0" xfId="2" applyFont="1" applyFill="1" applyAlignment="1">
      <alignment vertical="top" wrapText="1"/>
    </xf>
    <xf numFmtId="0" fontId="11" fillId="5" borderId="0" xfId="1" applyFont="1" applyFill="1" applyAlignment="1">
      <alignment horizontal="left" vertical="center"/>
    </xf>
    <xf numFmtId="0" fontId="13" fillId="5" borderId="0" xfId="1" applyFont="1" applyFill="1" applyAlignment="1">
      <alignment horizontal="left" vertical="center"/>
    </xf>
    <xf numFmtId="0" fontId="13" fillId="3" borderId="0" xfId="1" applyFont="1" applyFill="1" applyAlignment="1">
      <alignment horizontal="left" vertical="center" wrapText="1"/>
    </xf>
    <xf numFmtId="0" fontId="12" fillId="0" borderId="0" xfId="1" applyFont="1" applyProtection="1">
      <alignment vertical="center"/>
      <protection locked="0"/>
    </xf>
    <xf numFmtId="0" fontId="12" fillId="2" borderId="1" xfId="1" applyFont="1" applyFill="1" applyBorder="1" applyAlignment="1" applyProtection="1">
      <alignment vertical="top" wrapText="1"/>
      <protection locked="0"/>
    </xf>
    <xf numFmtId="0" fontId="6" fillId="2" borderId="0" xfId="2" applyFill="1">
      <alignment vertical="center"/>
    </xf>
    <xf numFmtId="0" fontId="45" fillId="2" borderId="0" xfId="2" applyFont="1" applyFill="1">
      <alignment vertical="center"/>
    </xf>
    <xf numFmtId="0" fontId="12" fillId="2" borderId="1" xfId="1" applyFont="1" applyFill="1" applyBorder="1" applyAlignment="1" applyProtection="1">
      <alignment horizontal="left" vertical="center"/>
      <protection locked="0"/>
    </xf>
    <xf numFmtId="0" fontId="8" fillId="2" borderId="0" xfId="1" applyFont="1" applyFill="1" applyAlignment="1" applyProtection="1">
      <alignment horizontal="left" vertical="center"/>
      <protection locked="0"/>
    </xf>
    <xf numFmtId="0" fontId="37" fillId="0" borderId="0" xfId="1" applyFont="1" applyProtection="1">
      <alignment vertical="center"/>
      <protection locked="0"/>
    </xf>
    <xf numFmtId="0" fontId="24" fillId="3" borderId="0" xfId="1" applyFont="1" applyFill="1" applyAlignment="1">
      <alignment horizontal="left" vertical="center" wrapText="1"/>
    </xf>
    <xf numFmtId="0" fontId="47" fillId="6" borderId="1" xfId="1" applyFont="1" applyFill="1" applyBorder="1" applyAlignment="1" applyProtection="1">
      <alignment horizontal="center" vertical="center"/>
      <protection locked="0"/>
    </xf>
    <xf numFmtId="0" fontId="38" fillId="0" borderId="0" xfId="1" applyFont="1" applyAlignment="1" applyProtection="1">
      <alignment horizontal="center" vertical="center"/>
      <protection locked="0"/>
    </xf>
    <xf numFmtId="0" fontId="48" fillId="2" borderId="1" xfId="1" applyFont="1" applyFill="1" applyBorder="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37" fillId="0" borderId="0" xfId="1" applyFont="1" applyAlignment="1" applyProtection="1">
      <alignment vertical="center" wrapText="1"/>
      <protection locked="0"/>
    </xf>
    <xf numFmtId="0" fontId="49" fillId="0" borderId="0" xfId="1" applyFont="1" applyAlignment="1" applyProtection="1">
      <alignment horizontal="center" vertical="center"/>
      <protection locked="0"/>
    </xf>
    <xf numFmtId="0" fontId="47" fillId="0" borderId="1" xfId="1" applyFont="1" applyBorder="1" applyAlignment="1" applyProtection="1">
      <alignment horizontal="center" vertical="center"/>
      <protection locked="0"/>
    </xf>
    <xf numFmtId="0" fontId="24" fillId="3" borderId="0" xfId="1" applyFont="1" applyFill="1">
      <alignment vertical="center"/>
    </xf>
    <xf numFmtId="0" fontId="47" fillId="2" borderId="1" xfId="1" applyFont="1" applyFill="1" applyBorder="1" applyAlignment="1" applyProtection="1">
      <alignment horizontal="center" vertical="center"/>
      <protection locked="0"/>
    </xf>
    <xf numFmtId="0" fontId="38" fillId="2" borderId="0" xfId="1" applyFont="1" applyFill="1" applyAlignment="1" applyProtection="1">
      <alignment horizontal="center" vertical="center"/>
      <protection locked="0"/>
    </xf>
    <xf numFmtId="0" fontId="50" fillId="0" borderId="0" xfId="1" applyFont="1" applyProtection="1">
      <alignment vertical="center"/>
      <protection locked="0"/>
    </xf>
    <xf numFmtId="0" fontId="12" fillId="2" borderId="1" xfId="1" applyFont="1" applyFill="1" applyBorder="1" applyProtection="1">
      <alignment vertical="center"/>
      <protection locked="0"/>
    </xf>
    <xf numFmtId="0" fontId="30" fillId="0" borderId="3" xfId="2" applyFont="1" applyBorder="1" applyAlignment="1">
      <alignment vertical="center" wrapText="1"/>
    </xf>
    <xf numFmtId="0" fontId="52" fillId="0" borderId="36" xfId="1" applyFont="1" applyBorder="1" applyAlignment="1" applyProtection="1">
      <alignment horizontal="center" vertical="center"/>
      <protection locked="0"/>
    </xf>
    <xf numFmtId="0" fontId="21" fillId="0" borderId="36" xfId="1" applyFont="1" applyBorder="1" applyAlignment="1" applyProtection="1">
      <alignment horizontal="center" vertical="center"/>
      <protection hidden="1"/>
    </xf>
    <xf numFmtId="0" fontId="52" fillId="3" borderId="36" xfId="1" applyFont="1" applyFill="1" applyBorder="1" applyAlignment="1" applyProtection="1">
      <alignment horizontal="center" vertical="center"/>
      <protection locked="0"/>
    </xf>
    <xf numFmtId="0" fontId="52" fillId="0" borderId="36" xfId="1" applyFont="1" applyBorder="1" applyAlignment="1">
      <alignment horizontal="center" vertical="center" wrapText="1"/>
    </xf>
    <xf numFmtId="0" fontId="52" fillId="0" borderId="36" xfId="1" applyFont="1" applyBorder="1">
      <alignment vertical="center"/>
    </xf>
    <xf numFmtId="0" fontId="53" fillId="0" borderId="36" xfId="1" applyFont="1" applyBorder="1" applyAlignment="1" applyProtection="1">
      <alignment horizontal="center" vertical="center"/>
      <protection locked="0"/>
    </xf>
    <xf numFmtId="0" fontId="53" fillId="3" borderId="36" xfId="1" applyFont="1" applyFill="1" applyBorder="1" applyAlignment="1" applyProtection="1">
      <alignment horizontal="center" vertical="center"/>
      <protection locked="0"/>
    </xf>
    <xf numFmtId="0" fontId="52" fillId="0" borderId="36" xfId="1" applyFont="1" applyBorder="1" applyAlignment="1">
      <alignment horizontal="center" vertical="center"/>
    </xf>
    <xf numFmtId="0" fontId="52" fillId="0" borderId="0" xfId="1" applyFont="1" applyAlignment="1" applyProtection="1">
      <alignment horizontal="center" vertical="center"/>
      <protection locked="0"/>
    </xf>
    <xf numFmtId="0" fontId="13" fillId="0" borderId="1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5" xfId="1" applyFont="1" applyBorder="1" applyAlignment="1">
      <alignment horizontal="center" vertical="center" wrapText="1"/>
    </xf>
    <xf numFmtId="0" fontId="12" fillId="0" borderId="10" xfId="1" applyFont="1" applyBorder="1" applyAlignment="1">
      <alignment vertical="center" textRotation="255" wrapText="1"/>
    </xf>
    <xf numFmtId="0" fontId="12" fillId="0" borderId="12" xfId="1" applyFont="1" applyBorder="1" applyAlignment="1">
      <alignment vertical="center" textRotation="255" wrapText="1"/>
    </xf>
    <xf numFmtId="0" fontId="12" fillId="0" borderId="15" xfId="1" applyFont="1" applyBorder="1" applyAlignment="1">
      <alignment vertical="center" textRotation="255" wrapText="1"/>
    </xf>
    <xf numFmtId="0" fontId="13" fillId="0" borderId="41" xfId="1" applyFont="1" applyBorder="1">
      <alignment vertical="center"/>
    </xf>
    <xf numFmtId="0" fontId="13" fillId="0" borderId="42" xfId="1" applyFont="1" applyBorder="1">
      <alignment vertical="center"/>
    </xf>
    <xf numFmtId="0" fontId="13" fillId="0" borderId="17" xfId="1" applyFont="1" applyBorder="1">
      <alignment vertical="center"/>
    </xf>
    <xf numFmtId="0" fontId="24" fillId="0" borderId="19" xfId="1" applyFont="1" applyBorder="1" applyAlignment="1">
      <alignment horizontal="left" vertical="center" wrapText="1"/>
    </xf>
    <xf numFmtId="0" fontId="24" fillId="0" borderId="20" xfId="1" applyFont="1" applyBorder="1" applyAlignment="1">
      <alignment horizontal="left" vertical="center" wrapText="1"/>
    </xf>
    <xf numFmtId="0" fontId="24" fillId="0" borderId="21" xfId="1" applyFont="1" applyBorder="1" applyAlignment="1">
      <alignment horizontal="left" vertical="center" wrapText="1"/>
    </xf>
    <xf numFmtId="0" fontId="24" fillId="0" borderId="48" xfId="1" applyFont="1" applyBorder="1">
      <alignment vertical="center"/>
    </xf>
    <xf numFmtId="0" fontId="24" fillId="0" borderId="44" xfId="1" applyFont="1" applyBorder="1">
      <alignment vertical="center"/>
    </xf>
    <xf numFmtId="0" fontId="24" fillId="0" borderId="18" xfId="1" applyFont="1" applyBorder="1">
      <alignment vertical="center"/>
    </xf>
    <xf numFmtId="0" fontId="51" fillId="3" borderId="38" xfId="1" applyFont="1" applyFill="1" applyBorder="1" applyAlignment="1">
      <alignment horizontal="center" vertical="center"/>
    </xf>
    <xf numFmtId="0" fontId="51" fillId="3" borderId="39" xfId="1" applyFont="1" applyFill="1" applyBorder="1" applyAlignment="1">
      <alignment horizontal="center" vertical="center"/>
    </xf>
    <xf numFmtId="0" fontId="51" fillId="3" borderId="40" xfId="1" applyFont="1" applyFill="1" applyBorder="1" applyAlignment="1">
      <alignment horizontal="center" vertical="center"/>
    </xf>
    <xf numFmtId="0" fontId="8" fillId="3" borderId="0" xfId="1" applyFont="1" applyFill="1" applyAlignment="1">
      <alignment horizontal="right" vertical="center" wrapText="1"/>
    </xf>
    <xf numFmtId="0" fontId="22" fillId="3" borderId="0" xfId="1" applyFont="1" applyFill="1" applyAlignment="1">
      <alignment horizontal="right" vertical="center" wrapText="1"/>
    </xf>
    <xf numFmtId="0" fontId="11" fillId="3" borderId="2" xfId="1" applyFont="1" applyFill="1" applyBorder="1" applyAlignment="1">
      <alignment vertical="distributed" wrapText="1"/>
    </xf>
    <xf numFmtId="0" fontId="13" fillId="3" borderId="0" xfId="1" applyFont="1" applyFill="1" applyAlignment="1">
      <alignment vertical="distributed" wrapText="1"/>
    </xf>
    <xf numFmtId="0" fontId="2" fillId="3" borderId="9" xfId="1" applyFill="1" applyBorder="1" applyAlignment="1">
      <alignment vertical="distributed" wrapText="1"/>
    </xf>
    <xf numFmtId="0" fontId="40" fillId="0" borderId="9" xfId="2" applyFont="1" applyBorder="1" applyAlignment="1">
      <alignment vertical="distributed" wrapText="1"/>
    </xf>
    <xf numFmtId="0" fontId="24" fillId="2" borderId="28" xfId="1" applyFont="1" applyFill="1" applyBorder="1" applyAlignment="1" applyProtection="1">
      <alignment horizontal="left" vertical="top" wrapText="1"/>
      <protection locked="0"/>
    </xf>
    <xf numFmtId="0" fontId="24" fillId="2" borderId="27" xfId="1" applyFont="1" applyFill="1" applyBorder="1" applyAlignment="1" applyProtection="1">
      <alignment horizontal="left" vertical="top" wrapText="1"/>
      <protection locked="0"/>
    </xf>
    <xf numFmtId="0" fontId="46" fillId="0" borderId="25" xfId="4" applyBorder="1" applyProtection="1">
      <alignment vertical="center"/>
      <protection locked="0"/>
    </xf>
    <xf numFmtId="0" fontId="8" fillId="2" borderId="28" xfId="1" applyFont="1" applyFill="1" applyBorder="1" applyAlignment="1" applyProtection="1">
      <alignment vertical="top"/>
      <protection locked="0"/>
    </xf>
    <xf numFmtId="0" fontId="6" fillId="2" borderId="27" xfId="2" applyFill="1" applyBorder="1" applyAlignment="1">
      <alignment vertical="top"/>
    </xf>
    <xf numFmtId="0" fontId="6" fillId="2" borderId="25" xfId="2" applyFill="1" applyBorder="1" applyAlignment="1">
      <alignment vertical="top"/>
    </xf>
    <xf numFmtId="0" fontId="12" fillId="0" borderId="37" xfId="1" applyFont="1" applyBorder="1" applyAlignment="1">
      <alignment horizontal="left" vertical="center" wrapText="1"/>
    </xf>
    <xf numFmtId="0" fontId="12" fillId="0" borderId="7" xfId="1" applyFont="1" applyBorder="1" applyAlignment="1">
      <alignment horizontal="left" vertical="center" wrapText="1"/>
    </xf>
    <xf numFmtId="0" fontId="13" fillId="2" borderId="7" xfId="1" applyFont="1" applyFill="1" applyBorder="1" applyAlignment="1">
      <alignment horizontal="center" vertical="center"/>
    </xf>
    <xf numFmtId="0" fontId="24" fillId="0" borderId="1" xfId="1" applyFont="1" applyBorder="1" applyAlignment="1">
      <alignment vertical="center" wrapText="1" shrinkToFit="1"/>
    </xf>
    <xf numFmtId="0" fontId="24" fillId="0" borderId="1" xfId="1" applyFont="1" applyBorder="1" applyAlignment="1">
      <alignment vertical="center" shrinkToFit="1"/>
    </xf>
    <xf numFmtId="0" fontId="24" fillId="2" borderId="1" xfId="1" applyFont="1" applyFill="1" applyBorder="1" applyAlignment="1">
      <alignment vertical="center" wrapText="1"/>
    </xf>
    <xf numFmtId="0" fontId="24" fillId="2" borderId="1" xfId="1" applyFont="1" applyFill="1" applyBorder="1">
      <alignment vertical="center"/>
    </xf>
    <xf numFmtId="0" fontId="24" fillId="0" borderId="1" xfId="1" applyFont="1" applyBorder="1" applyAlignment="1">
      <alignment vertical="center" wrapText="1"/>
    </xf>
    <xf numFmtId="0" fontId="24" fillId="0" borderId="1" xfId="1" applyFont="1" applyBorder="1" applyAlignment="1">
      <alignment horizontal="left" vertical="center" wrapText="1"/>
    </xf>
    <xf numFmtId="0" fontId="24" fillId="0" borderId="0" xfId="1" applyFont="1" applyAlignment="1">
      <alignment horizontal="center" vertical="center" wrapText="1"/>
    </xf>
    <xf numFmtId="0" fontId="26" fillId="5" borderId="0" xfId="1" applyFont="1" applyFill="1" applyAlignment="1">
      <alignment horizontal="left" vertical="center" wrapText="1"/>
    </xf>
    <xf numFmtId="0" fontId="9" fillId="0" borderId="0" xfId="1" applyFont="1" applyAlignment="1">
      <alignment horizontal="left" vertical="center" wrapText="1"/>
    </xf>
    <xf numFmtId="0" fontId="24" fillId="0" borderId="0" xfId="1" applyFont="1" applyAlignment="1">
      <alignment horizontal="left" vertical="center" wrapText="1"/>
    </xf>
    <xf numFmtId="0" fontId="24" fillId="3" borderId="23" xfId="1" applyFont="1" applyFill="1" applyBorder="1" applyAlignment="1">
      <alignment horizontal="center" vertical="center" wrapText="1"/>
    </xf>
    <xf numFmtId="0" fontId="24" fillId="0" borderId="0" xfId="1" applyFont="1" applyAlignment="1">
      <alignment vertical="center" wrapText="1"/>
    </xf>
    <xf numFmtId="0" fontId="24" fillId="3" borderId="7" xfId="1" applyFont="1" applyFill="1" applyBorder="1" applyAlignment="1">
      <alignment horizontal="center" vertical="center" wrapText="1"/>
    </xf>
    <xf numFmtId="0" fontId="8" fillId="0" borderId="0" xfId="1" applyFont="1" applyProtection="1">
      <alignment vertical="center"/>
      <protection locked="0"/>
    </xf>
    <xf numFmtId="0" fontId="46" fillId="0" borderId="0" xfId="4">
      <alignment vertical="center"/>
    </xf>
    <xf numFmtId="0" fontId="27" fillId="0" borderId="28" xfId="1" applyFont="1" applyBorder="1" applyAlignment="1">
      <alignment horizontal="left" vertical="top" wrapText="1"/>
    </xf>
    <xf numFmtId="0" fontId="27" fillId="0" borderId="27" xfId="1" applyFont="1" applyBorder="1" applyAlignment="1">
      <alignment horizontal="left" vertical="top" wrapText="1"/>
    </xf>
    <xf numFmtId="0" fontId="27" fillId="0" borderId="25" xfId="1" applyFont="1" applyBorder="1" applyAlignment="1">
      <alignment horizontal="left" vertical="top" wrapText="1"/>
    </xf>
    <xf numFmtId="49" fontId="12" fillId="2" borderId="28" xfId="1" applyNumberFormat="1" applyFont="1" applyFill="1" applyBorder="1" applyAlignment="1">
      <alignment vertical="center" wrapText="1"/>
    </xf>
    <xf numFmtId="49" fontId="12" fillId="2" borderId="27" xfId="1" applyNumberFormat="1" applyFont="1" applyFill="1" applyBorder="1" applyAlignment="1">
      <alignment vertical="center" wrapText="1"/>
    </xf>
    <xf numFmtId="49" fontId="12" fillId="2" borderId="25" xfId="1" applyNumberFormat="1" applyFont="1" applyFill="1" applyBorder="1" applyAlignment="1">
      <alignment vertical="center" wrapText="1"/>
    </xf>
    <xf numFmtId="0" fontId="8" fillId="0" borderId="3" xfId="1" applyFont="1" applyBorder="1" applyAlignment="1" applyProtection="1">
      <alignment vertical="center" wrapText="1"/>
      <protection locked="0"/>
    </xf>
    <xf numFmtId="0" fontId="6" fillId="0" borderId="0" xfId="2">
      <alignment vertical="center"/>
    </xf>
    <xf numFmtId="0" fontId="8" fillId="0" borderId="0" xfId="1" applyFont="1" applyAlignment="1" applyProtection="1">
      <alignment vertical="center" wrapText="1"/>
      <protection locked="0"/>
    </xf>
    <xf numFmtId="0" fontId="26" fillId="0" borderId="2" xfId="1" applyFont="1" applyBorder="1" applyAlignment="1">
      <alignment horizontal="left" vertical="center" wrapText="1"/>
    </xf>
    <xf numFmtId="0" fontId="23" fillId="3" borderId="0" xfId="1" applyFont="1" applyFill="1" applyAlignment="1">
      <alignment horizontal="center" vertical="center" wrapText="1"/>
    </xf>
    <xf numFmtId="0" fontId="11" fillId="5" borderId="28" xfId="1" applyFont="1" applyFill="1" applyBorder="1" applyAlignment="1">
      <alignment horizontal="left" vertical="center" wrapText="1"/>
    </xf>
    <xf numFmtId="0" fontId="11" fillId="5" borderId="27" xfId="1" applyFont="1" applyFill="1" applyBorder="1" applyAlignment="1">
      <alignment horizontal="left" vertical="center" wrapText="1"/>
    </xf>
    <xf numFmtId="0" fontId="11" fillId="5" borderId="25" xfId="1" applyFont="1" applyFill="1" applyBorder="1" applyAlignment="1">
      <alignment horizontal="left" vertical="center" wrapText="1"/>
    </xf>
    <xf numFmtId="0" fontId="8" fillId="2" borderId="28" xfId="1" applyFont="1" applyFill="1" applyBorder="1" applyAlignment="1" applyProtection="1">
      <alignment horizontal="left" vertical="top" wrapText="1"/>
      <protection locked="0"/>
    </xf>
    <xf numFmtId="0" fontId="8" fillId="2" borderId="27" xfId="1" applyFont="1" applyFill="1" applyBorder="1" applyAlignment="1" applyProtection="1">
      <alignment horizontal="left" vertical="top" wrapText="1"/>
      <protection locked="0"/>
    </xf>
    <xf numFmtId="0" fontId="8" fillId="2" borderId="25" xfId="1" applyFont="1" applyFill="1" applyBorder="1" applyAlignment="1" applyProtection="1">
      <alignment horizontal="left" vertical="top" wrapText="1"/>
      <protection locked="0"/>
    </xf>
    <xf numFmtId="0" fontId="12" fillId="0" borderId="28" xfId="1" applyFont="1" applyBorder="1" applyAlignment="1">
      <alignment horizontal="left" vertical="top" wrapText="1"/>
    </xf>
    <xf numFmtId="0" fontId="12" fillId="0" borderId="27" xfId="1" applyFont="1" applyBorder="1" applyAlignment="1">
      <alignment horizontal="left" vertical="top" wrapText="1"/>
    </xf>
    <xf numFmtId="0" fontId="12" fillId="0" borderId="25" xfId="1" applyFont="1" applyBorder="1" applyAlignment="1">
      <alignment horizontal="left" vertical="top" wrapText="1"/>
    </xf>
    <xf numFmtId="0" fontId="24" fillId="0" borderId="50" xfId="1" applyFont="1" applyBorder="1">
      <alignment vertical="center"/>
    </xf>
    <xf numFmtId="0" fontId="24" fillId="0" borderId="46" xfId="1" applyFont="1" applyBorder="1">
      <alignment vertical="center"/>
    </xf>
    <xf numFmtId="0" fontId="24" fillId="0" borderId="47" xfId="1" applyFont="1" applyBorder="1">
      <alignment vertical="center"/>
    </xf>
    <xf numFmtId="0" fontId="22" fillId="2" borderId="16" xfId="1" applyFont="1" applyFill="1" applyBorder="1">
      <alignment vertical="center"/>
    </xf>
    <xf numFmtId="0" fontId="13" fillId="4" borderId="16" xfId="1" applyFont="1" applyFill="1" applyBorder="1" applyAlignment="1">
      <alignment horizontal="center" vertical="center"/>
    </xf>
    <xf numFmtId="0" fontId="13" fillId="4" borderId="1" xfId="1" applyFont="1" applyFill="1" applyBorder="1">
      <alignment vertical="center"/>
    </xf>
    <xf numFmtId="0" fontId="19" fillId="3" borderId="0" xfId="1" applyFont="1" applyFill="1" applyAlignment="1">
      <alignment horizontal="center" vertical="center" wrapText="1"/>
    </xf>
    <xf numFmtId="0" fontId="12" fillId="3" borderId="0" xfId="1" applyFont="1" applyFill="1" applyAlignment="1">
      <alignment horizontal="center" vertical="top"/>
    </xf>
    <xf numFmtId="0" fontId="23" fillId="0" borderId="0" xfId="1" applyFont="1" applyAlignment="1">
      <alignment horizontal="center" vertical="top" wrapText="1"/>
    </xf>
    <xf numFmtId="0" fontId="23" fillId="0" borderId="0" xfId="1" applyFont="1" applyAlignment="1">
      <alignment horizontal="center" vertical="top"/>
    </xf>
    <xf numFmtId="0" fontId="13" fillId="0" borderId="28" xfId="1" applyFont="1" applyBorder="1" applyAlignment="1">
      <alignment horizontal="left" vertical="center" wrapText="1"/>
    </xf>
    <xf numFmtId="0" fontId="13" fillId="0" borderId="27" xfId="1" applyFont="1" applyBorder="1" applyAlignment="1">
      <alignment horizontal="left" vertical="center" wrapText="1"/>
    </xf>
    <xf numFmtId="0" fontId="13" fillId="0" borderId="25" xfId="1" applyFont="1" applyBorder="1" applyAlignment="1">
      <alignment horizontal="left" vertical="center" wrapText="1"/>
    </xf>
    <xf numFmtId="0" fontId="13" fillId="2" borderId="1" xfId="1" applyFont="1" applyFill="1" applyBorder="1">
      <alignment vertical="center"/>
    </xf>
    <xf numFmtId="0" fontId="13" fillId="0" borderId="49" xfId="1" applyFont="1" applyBorder="1" applyAlignment="1">
      <alignment horizontal="center" vertical="center"/>
    </xf>
    <xf numFmtId="0" fontId="13" fillId="0" borderId="22" xfId="1" applyFont="1" applyBorder="1" applyAlignment="1">
      <alignment horizontal="center" vertical="center"/>
    </xf>
    <xf numFmtId="0" fontId="22" fillId="2" borderId="14" xfId="1" applyFont="1" applyFill="1" applyBorder="1">
      <alignment vertical="center"/>
    </xf>
    <xf numFmtId="0" fontId="13" fillId="4" borderId="14" xfId="1" applyFont="1" applyFill="1" applyBorder="1" applyAlignment="1">
      <alignment horizontal="center" vertical="center"/>
    </xf>
    <xf numFmtId="0" fontId="13" fillId="0" borderId="28" xfId="1" applyFont="1" applyBorder="1">
      <alignment vertical="center"/>
    </xf>
    <xf numFmtId="0" fontId="13" fillId="0" borderId="27" xfId="1" applyFont="1" applyBorder="1">
      <alignment vertical="center"/>
    </xf>
    <xf numFmtId="0" fontId="13" fillId="0" borderId="25" xfId="1" applyFont="1" applyBorder="1">
      <alignment vertical="center"/>
    </xf>
    <xf numFmtId="0" fontId="13" fillId="4" borderId="1" xfId="1" applyFont="1" applyFill="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22" fillId="2" borderId="12" xfId="1" applyFont="1" applyFill="1" applyBorder="1">
      <alignment vertical="center"/>
    </xf>
    <xf numFmtId="0" fontId="13" fillId="4" borderId="12" xfId="1" applyFont="1" applyFill="1" applyBorder="1" applyAlignment="1">
      <alignment horizontal="center" vertical="center"/>
    </xf>
    <xf numFmtId="0" fontId="13" fillId="2" borderId="13" xfId="1" applyFont="1" applyFill="1" applyBorder="1">
      <alignment vertical="center"/>
    </xf>
    <xf numFmtId="0" fontId="24" fillId="0" borderId="28" xfId="1" applyFont="1" applyBorder="1">
      <alignment vertical="center"/>
    </xf>
    <xf numFmtId="0" fontId="24" fillId="0" borderId="27" xfId="1" applyFont="1" applyBorder="1">
      <alignment vertical="center"/>
    </xf>
    <xf numFmtId="0" fontId="24" fillId="0" borderId="25" xfId="1" applyFont="1" applyBorder="1">
      <alignment vertical="center"/>
    </xf>
    <xf numFmtId="0" fontId="22" fillId="2" borderId="1" xfId="1" applyFont="1" applyFill="1" applyBorder="1">
      <alignment vertical="center"/>
    </xf>
    <xf numFmtId="0" fontId="13" fillId="2" borderId="1" xfId="1" applyFont="1" applyFill="1" applyBorder="1" applyAlignment="1">
      <alignment horizontal="center" vertical="center"/>
    </xf>
    <xf numFmtId="0" fontId="13" fillId="4" borderId="13" xfId="1" applyFont="1" applyFill="1" applyBorder="1">
      <alignment vertical="center"/>
    </xf>
    <xf numFmtId="0" fontId="12" fillId="0" borderId="10" xfId="1" applyFont="1" applyBorder="1" applyAlignment="1">
      <alignment horizontal="center" vertical="center" textRotation="255"/>
    </xf>
    <xf numFmtId="0" fontId="12" fillId="0" borderId="12" xfId="1" applyFont="1" applyBorder="1" applyAlignment="1">
      <alignment horizontal="center" vertical="center" textRotation="255"/>
    </xf>
    <xf numFmtId="0" fontId="12" fillId="0" borderId="15" xfId="1" applyFont="1" applyBorder="1" applyAlignment="1">
      <alignment horizontal="center" vertical="center" textRotation="255"/>
    </xf>
    <xf numFmtId="0" fontId="13" fillId="2" borderId="11" xfId="1" applyFont="1" applyFill="1" applyBorder="1">
      <alignment vertical="center"/>
    </xf>
    <xf numFmtId="0" fontId="13" fillId="2" borderId="11" xfId="1" applyFont="1" applyFill="1" applyBorder="1" applyAlignment="1">
      <alignment horizontal="center" vertical="center"/>
    </xf>
    <xf numFmtId="0" fontId="13" fillId="4" borderId="11" xfId="1" applyFont="1" applyFill="1" applyBorder="1" applyAlignment="1">
      <alignment horizontal="center" vertical="center"/>
    </xf>
    <xf numFmtId="0" fontId="13" fillId="0" borderId="43" xfId="1" applyFont="1" applyBorder="1">
      <alignment vertical="center"/>
    </xf>
    <xf numFmtId="0" fontId="13" fillId="0" borderId="44" xfId="1" applyFont="1" applyBorder="1">
      <alignment vertical="center"/>
    </xf>
    <xf numFmtId="0" fontId="13" fillId="0" borderId="18" xfId="1" applyFont="1" applyBorder="1">
      <alignment vertical="center"/>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7" xfId="1" applyFont="1" applyBorder="1" applyAlignment="1">
      <alignment horizontal="left" vertical="center" wrapText="1"/>
    </xf>
    <xf numFmtId="0" fontId="13" fillId="2" borderId="13" xfId="1" applyFont="1" applyFill="1" applyBorder="1" applyAlignment="1">
      <alignment vertical="center" wrapText="1"/>
    </xf>
    <xf numFmtId="0" fontId="13" fillId="4" borderId="15" xfId="1" applyFont="1" applyFill="1" applyBorder="1" applyAlignment="1">
      <alignment horizontal="center" vertical="center"/>
    </xf>
    <xf numFmtId="0" fontId="13" fillId="0" borderId="45" xfId="1" applyFont="1" applyBorder="1">
      <alignment vertical="center"/>
    </xf>
    <xf numFmtId="0" fontId="13" fillId="0" borderId="46" xfId="1" applyFont="1" applyBorder="1">
      <alignment vertical="center"/>
    </xf>
    <xf numFmtId="0" fontId="13" fillId="0" borderId="47" xfId="1" applyFont="1" applyBorder="1">
      <alignment vertical="center"/>
    </xf>
    <xf numFmtId="0" fontId="13" fillId="2" borderId="15" xfId="1" applyFont="1" applyFill="1" applyBorder="1">
      <alignment vertical="center"/>
    </xf>
    <xf numFmtId="0" fontId="13" fillId="2" borderId="15" xfId="1" applyFont="1" applyFill="1" applyBorder="1" applyAlignment="1">
      <alignment horizontal="center" vertical="center"/>
    </xf>
    <xf numFmtId="0" fontId="13" fillId="4" borderId="12" xfId="1" applyFont="1" applyFill="1" applyBorder="1">
      <alignmen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18" xfId="1" applyFont="1" applyBorder="1" applyAlignment="1">
      <alignment horizontal="left" vertical="center"/>
    </xf>
    <xf numFmtId="0" fontId="13" fillId="2" borderId="13" xfId="1" applyFont="1" applyFill="1" applyBorder="1" applyAlignment="1">
      <alignment horizontal="center" vertical="center"/>
    </xf>
    <xf numFmtId="0" fontId="13" fillId="4" borderId="13" xfId="1" applyFont="1" applyFill="1" applyBorder="1" applyAlignment="1">
      <alignment horizontal="center" vertical="center"/>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18" xfId="1" applyFont="1" applyBorder="1" applyAlignment="1">
      <alignment horizontal="left" vertical="center" wrapText="1"/>
    </xf>
    <xf numFmtId="0" fontId="6" fillId="2" borderId="12" xfId="2" applyFill="1" applyBorder="1" applyAlignment="1">
      <alignment horizontal="left" vertical="center" wrapText="1"/>
    </xf>
    <xf numFmtId="0" fontId="13" fillId="2" borderId="12" xfId="1" applyFont="1" applyFill="1" applyBorder="1">
      <alignment vertical="center"/>
    </xf>
    <xf numFmtId="0" fontId="13" fillId="2" borderId="12" xfId="1" applyFont="1" applyFill="1" applyBorder="1" applyAlignment="1">
      <alignment horizontal="center" vertical="center"/>
    </xf>
    <xf numFmtId="0" fontId="13" fillId="4" borderId="11" xfId="1" applyFont="1" applyFill="1" applyBorder="1">
      <alignment vertical="center"/>
    </xf>
    <xf numFmtId="0" fontId="13" fillId="4" borderId="14" xfId="1" applyFont="1" applyFill="1" applyBorder="1">
      <alignment vertical="center"/>
    </xf>
    <xf numFmtId="0" fontId="6" fillId="2" borderId="16" xfId="2" applyFill="1" applyBorder="1" applyAlignment="1">
      <alignment horizontal="left" vertical="center" wrapText="1"/>
    </xf>
    <xf numFmtId="0" fontId="13" fillId="2" borderId="16" xfId="1" applyFont="1" applyFill="1" applyBorder="1">
      <alignment vertical="center"/>
    </xf>
    <xf numFmtId="0" fontId="13" fillId="2" borderId="16" xfId="1" applyFont="1" applyFill="1" applyBorder="1" applyAlignment="1">
      <alignment horizontal="center" vertical="center"/>
    </xf>
    <xf numFmtId="0" fontId="13" fillId="4" borderId="16" xfId="1" applyFont="1" applyFill="1" applyBorder="1">
      <alignment vertical="center"/>
    </xf>
    <xf numFmtId="0" fontId="6" fillId="2" borderId="14" xfId="2" applyFill="1" applyBorder="1" applyAlignment="1">
      <alignment horizontal="left" vertical="center" wrapText="1"/>
    </xf>
    <xf numFmtId="0" fontId="13" fillId="2" borderId="14" xfId="1" applyFont="1" applyFill="1" applyBorder="1">
      <alignment vertical="center"/>
    </xf>
    <xf numFmtId="0" fontId="13" fillId="2" borderId="14" xfId="1" applyFont="1" applyFill="1" applyBorder="1" applyAlignment="1">
      <alignment horizontal="center" vertical="center"/>
    </xf>
    <xf numFmtId="0" fontId="13" fillId="0" borderId="2" xfId="1" applyFont="1" applyBorder="1" applyAlignment="1">
      <alignment horizontal="center" vertical="center"/>
    </xf>
    <xf numFmtId="0" fontId="13" fillId="0" borderId="41" xfId="1" applyFont="1" applyBorder="1" applyAlignment="1">
      <alignment vertical="center" wrapText="1"/>
    </xf>
    <xf numFmtId="0" fontId="13" fillId="0" borderId="42" xfId="1" applyFont="1" applyBorder="1" applyAlignment="1">
      <alignment vertical="center" wrapText="1"/>
    </xf>
    <xf numFmtId="0" fontId="13" fillId="0" borderId="17" xfId="1" applyFont="1" applyBorder="1" applyAlignment="1">
      <alignment vertical="center" wrapText="1"/>
    </xf>
    <xf numFmtId="0" fontId="23" fillId="3" borderId="0" xfId="2" applyFont="1" applyFill="1" applyAlignment="1">
      <alignment horizontal="center" wrapText="1"/>
    </xf>
    <xf numFmtId="0" fontId="11" fillId="0" borderId="2" xfId="1" applyFont="1" applyBorder="1" applyAlignment="1">
      <alignment horizontal="left" vertical="center" wrapText="1"/>
    </xf>
    <xf numFmtId="0" fontId="11" fillId="0" borderId="0" xfId="1" applyFont="1" applyAlignment="1">
      <alignment horizontal="left" vertical="center" wrapText="1"/>
    </xf>
    <xf numFmtId="0" fontId="12" fillId="3" borderId="0" xfId="1" applyFont="1" applyFill="1" applyAlignment="1">
      <alignment horizontal="center" vertical="center" wrapText="1"/>
    </xf>
    <xf numFmtId="0" fontId="13" fillId="3" borderId="0" xfId="1" applyFont="1" applyFill="1" applyAlignment="1">
      <alignment horizontal="center" vertical="center"/>
    </xf>
    <xf numFmtId="49" fontId="8" fillId="3" borderId="0" xfId="1" applyNumberFormat="1" applyFont="1" applyFill="1" applyAlignment="1" applyProtection="1">
      <alignment horizontal="left" vertical="center"/>
      <protection locked="0"/>
    </xf>
    <xf numFmtId="0" fontId="11" fillId="5" borderId="26" xfId="1" applyFont="1" applyFill="1" applyBorder="1" applyAlignment="1">
      <alignment horizontal="left" vertical="center" wrapText="1"/>
    </xf>
    <xf numFmtId="0" fontId="11" fillId="5" borderId="24" xfId="1" applyFont="1" applyFill="1" applyBorder="1" applyAlignment="1">
      <alignment horizontal="left" vertical="center" wrapText="1"/>
    </xf>
    <xf numFmtId="0" fontId="19" fillId="3" borderId="2" xfId="1" applyFont="1" applyFill="1" applyBorder="1" applyAlignment="1">
      <alignment horizontal="left" vertical="center"/>
    </xf>
    <xf numFmtId="0" fontId="19" fillId="3" borderId="0" xfId="1" applyFont="1" applyFill="1" applyAlignment="1">
      <alignment horizontal="left" vertical="center"/>
    </xf>
    <xf numFmtId="0" fontId="34" fillId="0" borderId="0" xfId="1" applyFont="1" applyAlignment="1">
      <alignment horizontal="center" vertical="center"/>
    </xf>
    <xf numFmtId="0" fontId="12" fillId="4" borderId="7" xfId="1" applyFont="1" applyFill="1" applyBorder="1" applyAlignment="1">
      <alignment horizontal="center" vertical="center"/>
    </xf>
    <xf numFmtId="0" fontId="8" fillId="0" borderId="7" xfId="1" applyFont="1" applyBorder="1" applyAlignment="1" applyProtection="1">
      <alignment horizontal="center" vertical="center" shrinkToFit="1"/>
      <protection locked="0"/>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46" fillId="0" borderId="35" xfId="4" applyBorder="1" applyAlignment="1">
      <alignment horizontal="center" vertical="center"/>
    </xf>
    <xf numFmtId="0" fontId="12" fillId="4" borderId="4"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0" borderId="5"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49" fontId="14" fillId="3" borderId="0" xfId="1" applyNumberFormat="1" applyFont="1" applyFill="1" applyAlignment="1" applyProtection="1">
      <alignment horizontal="left" vertical="center"/>
      <protection locked="0"/>
    </xf>
    <xf numFmtId="49" fontId="12" fillId="3" borderId="0" xfId="1" applyNumberFormat="1" applyFont="1" applyFill="1" applyAlignment="1" applyProtection="1">
      <alignment horizontal="left" vertical="center"/>
      <protection locked="0"/>
    </xf>
    <xf numFmtId="0" fontId="13" fillId="3" borderId="0" xfId="1" applyFont="1" applyFill="1" applyAlignment="1">
      <alignment horizontal="left"/>
    </xf>
  </cellXfs>
  <cellStyles count="5">
    <cellStyle name="ハイパーリンク 2" xfId="3" xr:uid="{11EE2891-E7BB-4327-9AE9-64DA4078F434}"/>
    <cellStyle name="標準" xfId="0" builtinId="0"/>
    <cellStyle name="標準 11" xfId="4" xr:uid="{4C62A32B-3313-4C46-A511-850CD2621EA5}"/>
    <cellStyle name="標準 2" xfId="1" xr:uid="{059364EF-5CAE-4D69-9922-4B06286F9D0D}"/>
    <cellStyle name="標準 3 2 3" xfId="2" xr:uid="{3562BFFA-BD9A-4D0B-9C16-1B45B9872D12}"/>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strike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G$23"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G$2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G$35"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G$24"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G$60" lockText="1"/>
</file>

<file path=xl/ctrlProps/ctrlProp35.xml><?xml version="1.0" encoding="utf-8"?>
<formControlPr xmlns="http://schemas.microsoft.com/office/spreadsheetml/2009/9/main" objectType="CheckBox" fmlaLink="$AH$60" lockText="1"/>
</file>

<file path=xl/ctrlProps/ctrlProp36.xml><?xml version="1.0" encoding="utf-8"?>
<formControlPr xmlns="http://schemas.microsoft.com/office/spreadsheetml/2009/9/main" objectType="CheckBox" fmlaLink="$AI$60" lockText="1"/>
</file>

<file path=xl/ctrlProps/ctrlProp37.xml><?xml version="1.0" encoding="utf-8"?>
<formControlPr xmlns="http://schemas.microsoft.com/office/spreadsheetml/2009/9/main" objectType="CheckBox" fmlaLink="$AJ$60" lockText="1"/>
</file>

<file path=xl/ctrlProps/ctrlProp38.xml><?xml version="1.0" encoding="utf-8"?>
<formControlPr xmlns="http://schemas.microsoft.com/office/spreadsheetml/2009/9/main" objectType="CheckBox" fmlaLink="$AK$60" lockText="1"/>
</file>

<file path=xl/ctrlProps/ctrlProp39.xml><?xml version="1.0" encoding="utf-8"?>
<formControlPr xmlns="http://schemas.microsoft.com/office/spreadsheetml/2009/9/main" objectType="CheckBox" fmlaLink="#REF!" lockText="1"/>
</file>

<file path=xl/ctrlProps/ctrlProp40.xml><?xml version="1.0" encoding="utf-8"?>
<formControlPr xmlns="http://schemas.microsoft.com/office/spreadsheetml/2009/9/main" objectType="CheckBox" fmlaLink="#REF!" lockText="1"/>
</file>

<file path=xl/ctrlProps/ctrlProp41.xml><?xml version="1.0" encoding="utf-8"?>
<formControlPr xmlns="http://schemas.microsoft.com/office/spreadsheetml/2009/9/main" objectType="CheckBox" fmlaLink="#REF!" lockText="1"/>
</file>

<file path=xl/ctrlProps/ctrlProp42.xml><?xml version="1.0" encoding="utf-8"?>
<formControlPr xmlns="http://schemas.microsoft.com/office/spreadsheetml/2009/9/main" objectType="CheckBox" fmlaLink="#REF!" lockText="1"/>
</file>

<file path=xl/ctrlProps/ctrlProp43.xml><?xml version="1.0" encoding="utf-8"?>
<formControlPr xmlns="http://schemas.microsoft.com/office/spreadsheetml/2009/9/main" objectType="CheckBox" fmlaLink="#REF!" lockText="1"/>
</file>

<file path=xl/ctrlProps/ctrlProp44.xml><?xml version="1.0" encoding="utf-8"?>
<formControlPr xmlns="http://schemas.microsoft.com/office/spreadsheetml/2009/9/main" objectType="CheckBox" fmlaLink="#REF!" lockText="1"/>
</file>

<file path=xl/ctrlProps/ctrlProp45.xml><?xml version="1.0" encoding="utf-8"?>
<formControlPr xmlns="http://schemas.microsoft.com/office/spreadsheetml/2009/9/main" objectType="CheckBox" fmlaLink="#REF!" lockText="1"/>
</file>

<file path=xl/ctrlProps/ctrlProp46.xml><?xml version="1.0" encoding="utf-8"?>
<formControlPr xmlns="http://schemas.microsoft.com/office/spreadsheetml/2009/9/main" objectType="CheckBox" fmlaLink="#REF!" lockText="1"/>
</file>

<file path=xl/ctrlProps/ctrlProp47.xml><?xml version="1.0" encoding="utf-8"?>
<formControlPr xmlns="http://schemas.microsoft.com/office/spreadsheetml/2009/9/main" objectType="CheckBox" fmlaLink="#REF!" lockText="1"/>
</file>

<file path=xl/ctrlProps/ctrlProp48.xml><?xml version="1.0" encoding="utf-8"?>
<formControlPr xmlns="http://schemas.microsoft.com/office/spreadsheetml/2009/9/main" objectType="CheckBox" fmlaLink="#REF!" lockText="1"/>
</file>

<file path=xl/ctrlProps/ctrlProp49.xml><?xml version="1.0" encoding="utf-8"?>
<formControlPr xmlns="http://schemas.microsoft.com/office/spreadsheetml/2009/9/main" objectType="CheckBox" fmlaLink="#REF!" lockText="1"/>
</file>

<file path=xl/ctrlProps/ctrlProp50.xml><?xml version="1.0" encoding="utf-8"?>
<formControlPr xmlns="http://schemas.microsoft.com/office/spreadsheetml/2009/9/main" objectType="CheckBox" fmlaLink="#REF!" lockText="1"/>
</file>

<file path=xl/ctrlProps/ctrlProp51.xml><?xml version="1.0" encoding="utf-8"?>
<formControlPr xmlns="http://schemas.microsoft.com/office/spreadsheetml/2009/9/main" objectType="CheckBox" fmlaLink="#REF!" lockText="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REF!"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REF!" lockText="1"/>
</file>

<file path=xl/ctrlProps/ctrlProp62.xml><?xml version="1.0" encoding="utf-8"?>
<formControlPr xmlns="http://schemas.microsoft.com/office/spreadsheetml/2009/9/main" objectType="CheckBox" fmlaLink="#REF!" lockText="1"/>
</file>

<file path=xl/ctrlProps/ctrlProp63.xml><?xml version="1.0" encoding="utf-8"?>
<formControlPr xmlns="http://schemas.microsoft.com/office/spreadsheetml/2009/9/main" objectType="CheckBox" fmlaLink="#REF!"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REF!" lockText="1"/>
</file>

<file path=xl/ctrlProps/ctrlProp71.xml><?xml version="1.0" encoding="utf-8"?>
<formControlPr xmlns="http://schemas.microsoft.com/office/spreadsheetml/2009/9/main" objectType="CheckBox" fmlaLink="#REF!"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REF!" lockText="1"/>
</file>

<file path=xl/ctrlProps/ctrlProp74.xml><?xml version="1.0" encoding="utf-8"?>
<formControlPr xmlns="http://schemas.microsoft.com/office/spreadsheetml/2009/9/main" objectType="Radio" firstButton="1" fmlaLink="$AG$4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G$37"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G$36"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fmlaLink="$AG$33"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fmlaLink="$AG$22"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G$16"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G$30"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G$31"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CheckBox" fmlaLink="#REF!" lockText="1"/>
</file>

<file path=xl/ctrlProps/ctrlProp125.xml><?xml version="1.0" encoding="utf-8"?>
<formControlPr xmlns="http://schemas.microsoft.com/office/spreadsheetml/2009/9/main" objectType="CheckBox" fmlaLink="#REF!" lockText="1"/>
</file>

<file path=xl/ctrlProps/ctrlProp126.xml><?xml version="1.0" encoding="utf-8"?>
<formControlPr xmlns="http://schemas.microsoft.com/office/spreadsheetml/2009/9/main" objectType="CheckBox" fmlaLink="#REF!" lockText="1"/>
</file>

<file path=xl/ctrlProps/ctrlProp127.xml><?xml version="1.0" encoding="utf-8"?>
<formControlPr xmlns="http://schemas.microsoft.com/office/spreadsheetml/2009/9/main" objectType="CheckBox" fmlaLink="#REF!" lockText="1"/>
</file>

<file path=xl/ctrlProps/ctrlProp128.xml><?xml version="1.0" encoding="utf-8"?>
<formControlPr xmlns="http://schemas.microsoft.com/office/spreadsheetml/2009/9/main" objectType="CheckBox" fmlaLink="#REF!"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G$26"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G$34"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firstButton="1" fmlaLink="$AG$42"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fmlaLink="$AG$74"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firstButton="1" fmlaLink="$AG$38"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CheckBox" fmlaLink="$AG$61" lockText="1"/>
</file>

<file path=xl/ctrlProps/ctrlProp160.xml><?xml version="1.0" encoding="utf-8"?>
<formControlPr xmlns="http://schemas.microsoft.com/office/spreadsheetml/2009/9/main" objectType="CheckBox" fmlaLink="$AH$61" lockText="1"/>
</file>

<file path=xl/ctrlProps/ctrlProp161.xml><?xml version="1.0" encoding="utf-8"?>
<formControlPr xmlns="http://schemas.microsoft.com/office/spreadsheetml/2009/9/main" objectType="CheckBox" fmlaLink="$AI$61" lockText="1"/>
</file>

<file path=xl/ctrlProps/ctrlProp162.xml><?xml version="1.0" encoding="utf-8"?>
<formControlPr xmlns="http://schemas.microsoft.com/office/spreadsheetml/2009/9/main" objectType="CheckBox" fmlaLink="$AJ$61" lockText="1"/>
</file>

<file path=xl/ctrlProps/ctrlProp163.xml><?xml version="1.0" encoding="utf-8"?>
<formControlPr xmlns="http://schemas.microsoft.com/office/spreadsheetml/2009/9/main" objectType="CheckBox" fmlaLink="$AK$61" lockText="1"/>
</file>

<file path=xl/ctrlProps/ctrlProp164.xml><?xml version="1.0" encoding="utf-8"?>
<formControlPr xmlns="http://schemas.microsoft.com/office/spreadsheetml/2009/9/main" objectType="CheckBox" fmlaLink="$AG$62" lockText="1"/>
</file>

<file path=xl/ctrlProps/ctrlProp165.xml><?xml version="1.0" encoding="utf-8"?>
<formControlPr xmlns="http://schemas.microsoft.com/office/spreadsheetml/2009/9/main" objectType="CheckBox" fmlaLink="$AH$62" lockText="1"/>
</file>

<file path=xl/ctrlProps/ctrlProp166.xml><?xml version="1.0" encoding="utf-8"?>
<formControlPr xmlns="http://schemas.microsoft.com/office/spreadsheetml/2009/9/main" objectType="CheckBox" fmlaLink="$AI$62" lockText="1"/>
</file>

<file path=xl/ctrlProps/ctrlProp167.xml><?xml version="1.0" encoding="utf-8"?>
<formControlPr xmlns="http://schemas.microsoft.com/office/spreadsheetml/2009/9/main" objectType="CheckBox" fmlaLink="$AJ$62" lockText="1"/>
</file>

<file path=xl/ctrlProps/ctrlProp168.xml><?xml version="1.0" encoding="utf-8"?>
<formControlPr xmlns="http://schemas.microsoft.com/office/spreadsheetml/2009/9/main" objectType="CheckBox" fmlaLink="$AK$62" lockText="1"/>
</file>

<file path=xl/ctrlProps/ctrlProp169.xml><?xml version="1.0" encoding="utf-8"?>
<formControlPr xmlns="http://schemas.microsoft.com/office/spreadsheetml/2009/9/main" objectType="CheckBox" fmlaLink="$AG$63" lockText="1"/>
</file>

<file path=xl/ctrlProps/ctrlProp170.xml><?xml version="1.0" encoding="utf-8"?>
<formControlPr xmlns="http://schemas.microsoft.com/office/spreadsheetml/2009/9/main" objectType="CheckBox" fmlaLink="$AH$63" lockText="1"/>
</file>

<file path=xl/ctrlProps/ctrlProp171.xml><?xml version="1.0" encoding="utf-8"?>
<formControlPr xmlns="http://schemas.microsoft.com/office/spreadsheetml/2009/9/main" objectType="CheckBox" fmlaLink="$AI$63" lockText="1"/>
</file>

<file path=xl/ctrlProps/ctrlProp172.xml><?xml version="1.0" encoding="utf-8"?>
<formControlPr xmlns="http://schemas.microsoft.com/office/spreadsheetml/2009/9/main" objectType="CheckBox" fmlaLink="$AJ$63" lockText="1"/>
</file>

<file path=xl/ctrlProps/ctrlProp173.xml><?xml version="1.0" encoding="utf-8"?>
<formControlPr xmlns="http://schemas.microsoft.com/office/spreadsheetml/2009/9/main" objectType="CheckBox" fmlaLink="$AK$63" lockText="1"/>
</file>

<file path=xl/ctrlProps/ctrlProp174.xml><?xml version="1.0" encoding="utf-8"?>
<formControlPr xmlns="http://schemas.microsoft.com/office/spreadsheetml/2009/9/main" objectType="CheckBox" fmlaLink="$AG$64" lockText="1"/>
</file>

<file path=xl/ctrlProps/ctrlProp175.xml><?xml version="1.0" encoding="utf-8"?>
<formControlPr xmlns="http://schemas.microsoft.com/office/spreadsheetml/2009/9/main" objectType="CheckBox" fmlaLink="$AH$64" lockText="1"/>
</file>

<file path=xl/ctrlProps/ctrlProp176.xml><?xml version="1.0" encoding="utf-8"?>
<formControlPr xmlns="http://schemas.microsoft.com/office/spreadsheetml/2009/9/main" objectType="CheckBox" fmlaLink="$AI$64" lockText="1"/>
</file>

<file path=xl/ctrlProps/ctrlProp177.xml><?xml version="1.0" encoding="utf-8"?>
<formControlPr xmlns="http://schemas.microsoft.com/office/spreadsheetml/2009/9/main" objectType="CheckBox" fmlaLink="$AJ$64" lockText="1"/>
</file>

<file path=xl/ctrlProps/ctrlProp178.xml><?xml version="1.0" encoding="utf-8"?>
<formControlPr xmlns="http://schemas.microsoft.com/office/spreadsheetml/2009/9/main" objectType="CheckBox" fmlaLink="$AK$64" lockText="1"/>
</file>

<file path=xl/ctrlProps/ctrlProp179.xml><?xml version="1.0" encoding="utf-8"?>
<formControlPr xmlns="http://schemas.microsoft.com/office/spreadsheetml/2009/9/main" objectType="CheckBox" fmlaLink="$AG$65" lockText="1"/>
</file>

<file path=xl/ctrlProps/ctrlProp180.xml><?xml version="1.0" encoding="utf-8"?>
<formControlPr xmlns="http://schemas.microsoft.com/office/spreadsheetml/2009/9/main" objectType="CheckBox" fmlaLink="$AH$65" lockText="1"/>
</file>

<file path=xl/ctrlProps/ctrlProp181.xml><?xml version="1.0" encoding="utf-8"?>
<formControlPr xmlns="http://schemas.microsoft.com/office/spreadsheetml/2009/9/main" objectType="CheckBox" fmlaLink="$AI$65" lockText="1"/>
</file>

<file path=xl/ctrlProps/ctrlProp182.xml><?xml version="1.0" encoding="utf-8"?>
<formControlPr xmlns="http://schemas.microsoft.com/office/spreadsheetml/2009/9/main" objectType="CheckBox" fmlaLink="$AJ$65" lockText="1"/>
</file>

<file path=xl/ctrlProps/ctrlProp183.xml><?xml version="1.0" encoding="utf-8"?>
<formControlPr xmlns="http://schemas.microsoft.com/office/spreadsheetml/2009/9/main" objectType="CheckBox" fmlaLink="$AK$65" lockText="1"/>
</file>

<file path=xl/ctrlProps/ctrlProp184.xml><?xml version="1.0" encoding="utf-8"?>
<formControlPr xmlns="http://schemas.microsoft.com/office/spreadsheetml/2009/9/main" objectType="CheckBox" fmlaLink="$AG$66" lockText="1"/>
</file>

<file path=xl/ctrlProps/ctrlProp185.xml><?xml version="1.0" encoding="utf-8"?>
<formControlPr xmlns="http://schemas.microsoft.com/office/spreadsheetml/2009/9/main" objectType="CheckBox" fmlaLink="$AH$66" lockText="1"/>
</file>

<file path=xl/ctrlProps/ctrlProp186.xml><?xml version="1.0" encoding="utf-8"?>
<formControlPr xmlns="http://schemas.microsoft.com/office/spreadsheetml/2009/9/main" objectType="CheckBox" fmlaLink="$AI$66" lockText="1"/>
</file>

<file path=xl/ctrlProps/ctrlProp187.xml><?xml version="1.0" encoding="utf-8"?>
<formControlPr xmlns="http://schemas.microsoft.com/office/spreadsheetml/2009/9/main" objectType="CheckBox" fmlaLink="$AJ$66" lockText="1"/>
</file>

<file path=xl/ctrlProps/ctrlProp188.xml><?xml version="1.0" encoding="utf-8"?>
<formControlPr xmlns="http://schemas.microsoft.com/office/spreadsheetml/2009/9/main" objectType="CheckBox" fmlaLink="$AK$66" lockText="1"/>
</file>

<file path=xl/ctrlProps/ctrlProp189.xml><?xml version="1.0" encoding="utf-8"?>
<formControlPr xmlns="http://schemas.microsoft.com/office/spreadsheetml/2009/9/main" objectType="CheckBox" fmlaLink="$AG$67" lockText="1"/>
</file>

<file path=xl/ctrlProps/ctrlProp190.xml><?xml version="1.0" encoding="utf-8"?>
<formControlPr xmlns="http://schemas.microsoft.com/office/spreadsheetml/2009/9/main" objectType="CheckBox" fmlaLink="$AH$67" lockText="1"/>
</file>

<file path=xl/ctrlProps/ctrlProp191.xml><?xml version="1.0" encoding="utf-8"?>
<formControlPr xmlns="http://schemas.microsoft.com/office/spreadsheetml/2009/9/main" objectType="CheckBox" fmlaLink="$AI$67" lockText="1"/>
</file>

<file path=xl/ctrlProps/ctrlProp192.xml><?xml version="1.0" encoding="utf-8"?>
<formControlPr xmlns="http://schemas.microsoft.com/office/spreadsheetml/2009/9/main" objectType="CheckBox" fmlaLink="$AJ$67" lockText="1"/>
</file>

<file path=xl/ctrlProps/ctrlProp193.xml><?xml version="1.0" encoding="utf-8"?>
<formControlPr xmlns="http://schemas.microsoft.com/office/spreadsheetml/2009/9/main" objectType="CheckBox" fmlaLink="$AK$67" lockText="1"/>
</file>

<file path=xl/ctrlProps/ctrlProp194.xml><?xml version="1.0" encoding="utf-8"?>
<formControlPr xmlns="http://schemas.microsoft.com/office/spreadsheetml/2009/9/main" objectType="CheckBox" fmlaLink="$AG$68" lockText="1"/>
</file>

<file path=xl/ctrlProps/ctrlProp195.xml><?xml version="1.0" encoding="utf-8"?>
<formControlPr xmlns="http://schemas.microsoft.com/office/spreadsheetml/2009/9/main" objectType="CheckBox" fmlaLink="$AH$68" lockText="1"/>
</file>

<file path=xl/ctrlProps/ctrlProp196.xml><?xml version="1.0" encoding="utf-8"?>
<formControlPr xmlns="http://schemas.microsoft.com/office/spreadsheetml/2009/9/main" objectType="CheckBox" fmlaLink="$AI$68" lockText="1"/>
</file>

<file path=xl/ctrlProps/ctrlProp197.xml><?xml version="1.0" encoding="utf-8"?>
<formControlPr xmlns="http://schemas.microsoft.com/office/spreadsheetml/2009/9/main" objectType="CheckBox" fmlaLink="$AJ$68" lockText="1"/>
</file>

<file path=xl/ctrlProps/ctrlProp198.xml><?xml version="1.0" encoding="utf-8"?>
<formControlPr xmlns="http://schemas.microsoft.com/office/spreadsheetml/2009/9/main" objectType="CheckBox" fmlaLink="$AK$68" lockText="1"/>
</file>

<file path=xl/ctrlProps/ctrlProp199.xml><?xml version="1.0" encoding="utf-8"?>
<formControlPr xmlns="http://schemas.microsoft.com/office/spreadsheetml/2009/9/main" objectType="CheckBox" fmlaLink="$AG$69" lockText="1"/>
</file>

<file path=xl/ctrlProps/ctrlProp200.xml><?xml version="1.0" encoding="utf-8"?>
<formControlPr xmlns="http://schemas.microsoft.com/office/spreadsheetml/2009/9/main" objectType="CheckBox" fmlaLink="$AH$69" lockText="1"/>
</file>

<file path=xl/ctrlProps/ctrlProp201.xml><?xml version="1.0" encoding="utf-8"?>
<formControlPr xmlns="http://schemas.microsoft.com/office/spreadsheetml/2009/9/main" objectType="CheckBox" fmlaLink="$AI$69" lockText="1"/>
</file>

<file path=xl/ctrlProps/ctrlProp202.xml><?xml version="1.0" encoding="utf-8"?>
<formControlPr xmlns="http://schemas.microsoft.com/office/spreadsheetml/2009/9/main" objectType="CheckBox" fmlaLink="$AJ$69" lockText="1"/>
</file>

<file path=xl/ctrlProps/ctrlProp203.xml><?xml version="1.0" encoding="utf-8"?>
<formControlPr xmlns="http://schemas.microsoft.com/office/spreadsheetml/2009/9/main" objectType="CheckBox" fmlaLink="$AK$69" lockText="1"/>
</file>

<file path=xl/ctrlProps/ctrlProp204.xml><?xml version="1.0" encoding="utf-8"?>
<formControlPr xmlns="http://schemas.microsoft.com/office/spreadsheetml/2009/9/main" objectType="Radio" firstButton="1" fmlaLink="$AG$40"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G$39"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fmlaLink="$AG$29"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AG28"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fmlaLink="$AG$27"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firstButton="1" fmlaLink="$AG$32"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CheckBox" fmlaLink="$AG$56" lockText="1"/>
</file>

<file path=xl/ctrlProps/ctrlProp327.xml><?xml version="1.0" encoding="utf-8"?>
<formControlPr xmlns="http://schemas.microsoft.com/office/spreadsheetml/2009/9/main" objectType="CheckBox" fmlaLink="$AH$56" lockText="1"/>
</file>

<file path=xl/ctrlProps/ctrlProp328.xml><?xml version="1.0" encoding="utf-8"?>
<formControlPr xmlns="http://schemas.microsoft.com/office/spreadsheetml/2009/9/main" objectType="CheckBox" fmlaLink="$AI$56" lockText="1"/>
</file>

<file path=xl/ctrlProps/ctrlProp329.xml><?xml version="1.0" encoding="utf-8"?>
<formControlPr xmlns="http://schemas.microsoft.com/office/spreadsheetml/2009/9/main" objectType="CheckBox" fmlaLink="$AJ$56" lockText="1"/>
</file>

<file path=xl/ctrlProps/ctrlProp330.xml><?xml version="1.0" encoding="utf-8"?>
<formControlPr xmlns="http://schemas.microsoft.com/office/spreadsheetml/2009/9/main" objectType="CheckBox" fmlaLink="$AK$56" lockText="1"/>
</file>

<file path=xl/ctrlProps/ctrlProp331.xml><?xml version="1.0" encoding="utf-8"?>
<formControlPr xmlns="http://schemas.microsoft.com/office/spreadsheetml/2009/9/main" objectType="CheckBox" fmlaLink="$AG$5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21</xdr:row>
          <xdr:rowOff>0</xdr:rowOff>
        </xdr:from>
        <xdr:to>
          <xdr:col>28</xdr:col>
          <xdr:colOff>0</xdr:colOff>
          <xdr:row>22</xdr:row>
          <xdr:rowOff>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104775</xdr:rowOff>
        </xdr:from>
        <xdr:to>
          <xdr:col>24</xdr:col>
          <xdr:colOff>85725</xdr:colOff>
          <xdr:row>22</xdr:row>
          <xdr:rowOff>285750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xdr:row>
          <xdr:rowOff>123825</xdr:rowOff>
        </xdr:from>
        <xdr:to>
          <xdr:col>22</xdr:col>
          <xdr:colOff>76200</xdr:colOff>
          <xdr:row>22</xdr:row>
          <xdr:rowOff>304800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123825</xdr:rowOff>
        </xdr:from>
        <xdr:to>
          <xdr:col>20</xdr:col>
          <xdr:colOff>76200</xdr:colOff>
          <xdr:row>22</xdr:row>
          <xdr:rowOff>304800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114300</xdr:rowOff>
        </xdr:from>
        <xdr:to>
          <xdr:col>18</xdr:col>
          <xdr:colOff>76200</xdr:colOff>
          <xdr:row>22</xdr:row>
          <xdr:rowOff>295275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123825</xdr:rowOff>
        </xdr:from>
        <xdr:to>
          <xdr:col>16</xdr:col>
          <xdr:colOff>85725</xdr:colOff>
          <xdr:row>22</xdr:row>
          <xdr:rowOff>304800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22</xdr:row>
          <xdr:rowOff>104775</xdr:rowOff>
        </xdr:from>
        <xdr:to>
          <xdr:col>27</xdr:col>
          <xdr:colOff>0</xdr:colOff>
          <xdr:row>22</xdr:row>
          <xdr:rowOff>285750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22</xdr:row>
          <xdr:rowOff>19050</xdr:rowOff>
        </xdr:from>
        <xdr:to>
          <xdr:col>28</xdr:col>
          <xdr:colOff>0</xdr:colOff>
          <xdr:row>23</xdr:row>
          <xdr:rowOff>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38100</xdr:rowOff>
        </xdr:from>
        <xdr:to>
          <xdr:col>24</xdr:col>
          <xdr:colOff>76200</xdr:colOff>
          <xdr:row>24</xdr:row>
          <xdr:rowOff>219075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24</xdr:row>
          <xdr:rowOff>38100</xdr:rowOff>
        </xdr:from>
        <xdr:to>
          <xdr:col>22</xdr:col>
          <xdr:colOff>76200</xdr:colOff>
          <xdr:row>24</xdr:row>
          <xdr:rowOff>219075</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38100</xdr:rowOff>
        </xdr:from>
        <xdr:to>
          <xdr:col>20</xdr:col>
          <xdr:colOff>76200</xdr:colOff>
          <xdr:row>24</xdr:row>
          <xdr:rowOff>219075</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38100</xdr:rowOff>
        </xdr:from>
        <xdr:to>
          <xdr:col>18</xdr:col>
          <xdr:colOff>76200</xdr:colOff>
          <xdr:row>24</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38100</xdr:rowOff>
        </xdr:from>
        <xdr:to>
          <xdr:col>16</xdr:col>
          <xdr:colOff>85725</xdr:colOff>
          <xdr:row>24</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38100</xdr:rowOff>
        </xdr:from>
        <xdr:to>
          <xdr:col>26</xdr:col>
          <xdr:colOff>209550</xdr:colOff>
          <xdr:row>24</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24</xdr:row>
          <xdr:rowOff>19050</xdr:rowOff>
        </xdr:from>
        <xdr:to>
          <xdr:col>28</xdr:col>
          <xdr:colOff>0</xdr:colOff>
          <xdr:row>25</xdr:row>
          <xdr:rowOff>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9525</xdr:rowOff>
        </xdr:from>
        <xdr:to>
          <xdr:col>28</xdr:col>
          <xdr:colOff>0</xdr:colOff>
          <xdr:row>33</xdr:row>
          <xdr:rowOff>0</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34</xdr:row>
          <xdr:rowOff>19050</xdr:rowOff>
        </xdr:from>
        <xdr:to>
          <xdr:col>24</xdr:col>
          <xdr:colOff>76200</xdr:colOff>
          <xdr:row>34</xdr:row>
          <xdr:rowOff>200025</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xdr:row>
          <xdr:rowOff>19050</xdr:rowOff>
        </xdr:from>
        <xdr:to>
          <xdr:col>22</xdr:col>
          <xdr:colOff>76200</xdr:colOff>
          <xdr:row>34</xdr:row>
          <xdr:rowOff>200025</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34</xdr:row>
          <xdr:rowOff>19050</xdr:rowOff>
        </xdr:from>
        <xdr:to>
          <xdr:col>20</xdr:col>
          <xdr:colOff>76200</xdr:colOff>
          <xdr:row>34</xdr:row>
          <xdr:rowOff>200025</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34</xdr:row>
          <xdr:rowOff>19050</xdr:rowOff>
        </xdr:from>
        <xdr:to>
          <xdr:col>18</xdr:col>
          <xdr:colOff>76200</xdr:colOff>
          <xdr:row>34</xdr:row>
          <xdr:rowOff>200025</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19050</xdr:rowOff>
        </xdr:from>
        <xdr:to>
          <xdr:col>16</xdr:col>
          <xdr:colOff>85725</xdr:colOff>
          <xdr:row>34</xdr:row>
          <xdr:rowOff>200025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19050</xdr:rowOff>
        </xdr:from>
        <xdr:to>
          <xdr:col>26</xdr:col>
          <xdr:colOff>209550</xdr:colOff>
          <xdr:row>34</xdr:row>
          <xdr:rowOff>200025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34</xdr:row>
          <xdr:rowOff>19050</xdr:rowOff>
        </xdr:from>
        <xdr:to>
          <xdr:col>28</xdr:col>
          <xdr:colOff>0</xdr:colOff>
          <xdr:row>35</xdr:row>
          <xdr:rowOff>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66675</xdr:rowOff>
        </xdr:from>
        <xdr:to>
          <xdr:col>24</xdr:col>
          <xdr:colOff>76200</xdr:colOff>
          <xdr:row>23</xdr:row>
          <xdr:rowOff>247650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23</xdr:row>
          <xdr:rowOff>66675</xdr:rowOff>
        </xdr:from>
        <xdr:to>
          <xdr:col>22</xdr:col>
          <xdr:colOff>76200</xdr:colOff>
          <xdr:row>23</xdr:row>
          <xdr:rowOff>247650</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66675</xdr:rowOff>
        </xdr:from>
        <xdr:to>
          <xdr:col>20</xdr:col>
          <xdr:colOff>76200</xdr:colOff>
          <xdr:row>23</xdr:row>
          <xdr:rowOff>247650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23</xdr:row>
          <xdr:rowOff>66675</xdr:rowOff>
        </xdr:from>
        <xdr:to>
          <xdr:col>18</xdr:col>
          <xdr:colOff>76200</xdr:colOff>
          <xdr:row>23</xdr:row>
          <xdr:rowOff>247650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76200</xdr:rowOff>
        </xdr:from>
        <xdr:to>
          <xdr:col>16</xdr:col>
          <xdr:colOff>85725</xdr:colOff>
          <xdr:row>23</xdr:row>
          <xdr:rowOff>257175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66675</xdr:rowOff>
        </xdr:from>
        <xdr:to>
          <xdr:col>26</xdr:col>
          <xdr:colOff>209550</xdr:colOff>
          <xdr:row>23</xdr:row>
          <xdr:rowOff>247650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23</xdr:row>
          <xdr:rowOff>0</xdr:rowOff>
        </xdr:from>
        <xdr:to>
          <xdr:col>28</xdr:col>
          <xdr:colOff>0</xdr:colOff>
          <xdr:row>24</xdr:row>
          <xdr:rowOff>0</xdr:rowOff>
        </xdr:to>
        <xdr:sp macro="" textlink="">
          <xdr:nvSpPr>
            <xdr:cNvPr id="4127" name="Group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0</xdr:rowOff>
        </xdr:from>
        <xdr:to>
          <xdr:col>27</xdr:col>
          <xdr:colOff>190500</xdr:colOff>
          <xdr:row>38</xdr:row>
          <xdr:rowOff>209550</xdr:rowOff>
        </xdr:to>
        <xdr:sp macro="" textlink="">
          <xdr:nvSpPr>
            <xdr:cNvPr id="4128" name="Group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26</xdr:row>
          <xdr:rowOff>457200</xdr:rowOff>
        </xdr:from>
        <xdr:to>
          <xdr:col>28</xdr:col>
          <xdr:colOff>0</xdr:colOff>
          <xdr:row>29</xdr:row>
          <xdr:rowOff>0</xdr:rowOff>
        </xdr:to>
        <xdr:sp macro="" textlink="">
          <xdr:nvSpPr>
            <xdr:cNvPr id="4129" name="Group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191537</xdr:colOff>
          <xdr:row>59</xdr:row>
          <xdr:rowOff>106846</xdr:rowOff>
        </xdr:from>
        <xdr:to>
          <xdr:col>25</xdr:col>
          <xdr:colOff>162816</xdr:colOff>
          <xdr:row>59</xdr:row>
          <xdr:rowOff>286846</xdr:rowOff>
        </xdr:to>
        <xdr:grpSp>
          <xdr:nvGrpSpPr>
            <xdr:cNvPr id="2" name="グループ化 1">
              <a:extLst>
                <a:ext uri="{FF2B5EF4-FFF2-40B4-BE49-F238E27FC236}">
                  <a16:creationId xmlns:a16="http://schemas.microsoft.com/office/drawing/2014/main" id="{3314B2D8-DBA6-4792-A1C2-1D1FFEEA68A9}"/>
                </a:ext>
              </a:extLst>
            </xdr:cNvPr>
            <xdr:cNvGrpSpPr/>
          </xdr:nvGrpSpPr>
          <xdr:grpSpPr>
            <a:xfrm>
              <a:off x="4277762" y="19356871"/>
              <a:ext cx="3000229" cy="180000"/>
              <a:chOff x="3563382" y="15356371"/>
              <a:chExt cx="2819261" cy="180000"/>
            </a:xfrm>
          </xdr:grpSpPr>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64</xdr:row>
          <xdr:rowOff>256345</xdr:rowOff>
        </xdr:from>
        <xdr:to>
          <xdr:col>28</xdr:col>
          <xdr:colOff>0</xdr:colOff>
          <xdr:row>65</xdr:row>
          <xdr:rowOff>265870</xdr:rowOff>
        </xdr:to>
        <xdr:grpSp>
          <xdr:nvGrpSpPr>
            <xdr:cNvPr id="3" name="グループ化 2" hidden="1">
              <a:extLst>
                <a:ext uri="{FF2B5EF4-FFF2-40B4-BE49-F238E27FC236}">
                  <a16:creationId xmlns:a16="http://schemas.microsoft.com/office/drawing/2014/main" id="{6DE263C1-EE6C-4998-97F0-22F305376494}"/>
                </a:ext>
              </a:extLst>
            </xdr:cNvPr>
            <xdr:cNvGrpSpPr/>
          </xdr:nvGrpSpPr>
          <xdr:grpSpPr>
            <a:xfrm>
              <a:off x="4330147" y="21220870"/>
              <a:ext cx="3442253" cy="352425"/>
              <a:chOff x="5181592" y="23205799"/>
              <a:chExt cx="1174862" cy="208308"/>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65</xdr:row>
          <xdr:rowOff>253860</xdr:rowOff>
        </xdr:from>
        <xdr:to>
          <xdr:col>28</xdr:col>
          <xdr:colOff>0</xdr:colOff>
          <xdr:row>66</xdr:row>
          <xdr:rowOff>0</xdr:rowOff>
        </xdr:to>
        <xdr:grpSp>
          <xdr:nvGrpSpPr>
            <xdr:cNvPr id="4" name="グループ化 3" hidden="1">
              <a:extLst>
                <a:ext uri="{FF2B5EF4-FFF2-40B4-BE49-F238E27FC236}">
                  <a16:creationId xmlns:a16="http://schemas.microsoft.com/office/drawing/2014/main" id="{30A88EEA-CF71-459B-A9DB-829F3E856470}"/>
                </a:ext>
              </a:extLst>
            </xdr:cNvPr>
            <xdr:cNvGrpSpPr/>
          </xdr:nvGrpSpPr>
          <xdr:grpSpPr>
            <a:xfrm>
              <a:off x="4330147" y="21561285"/>
              <a:ext cx="3442253" cy="89040"/>
              <a:chOff x="5181592" y="23205799"/>
              <a:chExt cx="1174862" cy="208308"/>
            </a:xfrm>
          </xdr:grpSpPr>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66</xdr:row>
          <xdr:rowOff>127136</xdr:rowOff>
        </xdr:from>
        <xdr:to>
          <xdr:col>28</xdr:col>
          <xdr:colOff>0</xdr:colOff>
          <xdr:row>67</xdr:row>
          <xdr:rowOff>412</xdr:rowOff>
        </xdr:to>
        <xdr:grpSp>
          <xdr:nvGrpSpPr>
            <xdr:cNvPr id="5" name="グループ化 4" hidden="1">
              <a:extLst>
                <a:ext uri="{FF2B5EF4-FFF2-40B4-BE49-F238E27FC236}">
                  <a16:creationId xmlns:a16="http://schemas.microsoft.com/office/drawing/2014/main" id="{1CD29A92-F26E-49C5-BA76-1E0B9A212C9E}"/>
                </a:ext>
              </a:extLst>
            </xdr:cNvPr>
            <xdr:cNvGrpSpPr/>
          </xdr:nvGrpSpPr>
          <xdr:grpSpPr>
            <a:xfrm>
              <a:off x="4330147" y="21777461"/>
              <a:ext cx="3442253" cy="216176"/>
              <a:chOff x="5181592" y="23205799"/>
              <a:chExt cx="1174862" cy="208308"/>
            </a:xfrm>
          </xdr:grpSpPr>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65</xdr:row>
          <xdr:rowOff>256345</xdr:rowOff>
        </xdr:from>
        <xdr:to>
          <xdr:col>28</xdr:col>
          <xdr:colOff>0</xdr:colOff>
          <xdr:row>66</xdr:row>
          <xdr:rowOff>0</xdr:rowOff>
        </xdr:to>
        <xdr:grpSp>
          <xdr:nvGrpSpPr>
            <xdr:cNvPr id="6" name="グループ化 5" hidden="1">
              <a:extLst>
                <a:ext uri="{FF2B5EF4-FFF2-40B4-BE49-F238E27FC236}">
                  <a16:creationId xmlns:a16="http://schemas.microsoft.com/office/drawing/2014/main" id="{5A2BE30E-51CC-4438-9E0E-09C3DF9A9DF9}"/>
                </a:ext>
              </a:extLst>
            </xdr:cNvPr>
            <xdr:cNvGrpSpPr/>
          </xdr:nvGrpSpPr>
          <xdr:grpSpPr>
            <a:xfrm>
              <a:off x="4330147" y="21563770"/>
              <a:ext cx="3442253" cy="86555"/>
              <a:chOff x="5181592" y="23205799"/>
              <a:chExt cx="1174862" cy="208308"/>
            </a:xfrm>
          </xdr:grpSpPr>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65</xdr:row>
          <xdr:rowOff>256345</xdr:rowOff>
        </xdr:from>
        <xdr:to>
          <xdr:col>28</xdr:col>
          <xdr:colOff>0</xdr:colOff>
          <xdr:row>66</xdr:row>
          <xdr:rowOff>0</xdr:rowOff>
        </xdr:to>
        <xdr:grpSp>
          <xdr:nvGrpSpPr>
            <xdr:cNvPr id="7" name="グループ化 6" hidden="1">
              <a:extLst>
                <a:ext uri="{FF2B5EF4-FFF2-40B4-BE49-F238E27FC236}">
                  <a16:creationId xmlns:a16="http://schemas.microsoft.com/office/drawing/2014/main" id="{B1AB8939-B112-4638-A3B1-98D143D86CD9}"/>
                </a:ext>
              </a:extLst>
            </xdr:cNvPr>
            <xdr:cNvGrpSpPr/>
          </xdr:nvGrpSpPr>
          <xdr:grpSpPr>
            <a:xfrm>
              <a:off x="4330147" y="21563770"/>
              <a:ext cx="3442253" cy="86555"/>
              <a:chOff x="5181592" y="23205799"/>
              <a:chExt cx="1174862" cy="208308"/>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66</xdr:row>
          <xdr:rowOff>0</xdr:rowOff>
        </xdr:from>
        <xdr:to>
          <xdr:col>28</xdr:col>
          <xdr:colOff>0</xdr:colOff>
          <xdr:row>66</xdr:row>
          <xdr:rowOff>263385</xdr:rowOff>
        </xdr:to>
        <xdr:grpSp>
          <xdr:nvGrpSpPr>
            <xdr:cNvPr id="8" name="グループ化 7" hidden="1">
              <a:extLst>
                <a:ext uri="{FF2B5EF4-FFF2-40B4-BE49-F238E27FC236}">
                  <a16:creationId xmlns:a16="http://schemas.microsoft.com/office/drawing/2014/main" id="{9C5B1384-8CFD-4112-B273-D945E97F9C96}"/>
                </a:ext>
              </a:extLst>
            </xdr:cNvPr>
            <xdr:cNvGrpSpPr/>
          </xdr:nvGrpSpPr>
          <xdr:grpSpPr>
            <a:xfrm>
              <a:off x="4330147" y="21650325"/>
              <a:ext cx="3442253" cy="263385"/>
              <a:chOff x="5181592" y="23205799"/>
              <a:chExt cx="1174862" cy="208308"/>
            </a:xfrm>
          </xdr:grpSpPr>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24847</xdr:colOff>
          <xdr:row>66</xdr:row>
          <xdr:rowOff>0</xdr:rowOff>
        </xdr:from>
        <xdr:to>
          <xdr:col>28</xdr:col>
          <xdr:colOff>0</xdr:colOff>
          <xdr:row>66</xdr:row>
          <xdr:rowOff>265870</xdr:rowOff>
        </xdr:to>
        <xdr:grpSp>
          <xdr:nvGrpSpPr>
            <xdr:cNvPr id="9" name="グループ化 8" hidden="1">
              <a:extLst>
                <a:ext uri="{FF2B5EF4-FFF2-40B4-BE49-F238E27FC236}">
                  <a16:creationId xmlns:a16="http://schemas.microsoft.com/office/drawing/2014/main" id="{25AF36BA-95B3-4A7C-BD43-03337FFABB9E}"/>
                </a:ext>
              </a:extLst>
            </xdr:cNvPr>
            <xdr:cNvGrpSpPr/>
          </xdr:nvGrpSpPr>
          <xdr:grpSpPr>
            <a:xfrm>
              <a:off x="4330147" y="21650325"/>
              <a:ext cx="3442253" cy="265870"/>
              <a:chOff x="5181592" y="23205799"/>
              <a:chExt cx="1174862" cy="208308"/>
            </a:xfrm>
          </xdr:grpSpPr>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5181592"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6143591"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40</xdr:row>
          <xdr:rowOff>104775</xdr:rowOff>
        </xdr:from>
        <xdr:to>
          <xdr:col>24</xdr:col>
          <xdr:colOff>85725</xdr:colOff>
          <xdr:row>40</xdr:row>
          <xdr:rowOff>285750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40</xdr:row>
          <xdr:rowOff>95250</xdr:rowOff>
        </xdr:from>
        <xdr:to>
          <xdr:col>22</xdr:col>
          <xdr:colOff>76200</xdr:colOff>
          <xdr:row>40</xdr:row>
          <xdr:rowOff>276225</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40</xdr:row>
          <xdr:rowOff>95250</xdr:rowOff>
        </xdr:from>
        <xdr:to>
          <xdr:col>20</xdr:col>
          <xdr:colOff>76200</xdr:colOff>
          <xdr:row>40</xdr:row>
          <xdr:rowOff>276225</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40</xdr:row>
          <xdr:rowOff>95250</xdr:rowOff>
        </xdr:from>
        <xdr:to>
          <xdr:col>18</xdr:col>
          <xdr:colOff>76200</xdr:colOff>
          <xdr:row>40</xdr:row>
          <xdr:rowOff>276225</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104775</xdr:rowOff>
        </xdr:from>
        <xdr:to>
          <xdr:col>16</xdr:col>
          <xdr:colOff>85725</xdr:colOff>
          <xdr:row>40</xdr:row>
          <xdr:rowOff>285750</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40</xdr:row>
          <xdr:rowOff>19050</xdr:rowOff>
        </xdr:from>
        <xdr:to>
          <xdr:col>28</xdr:col>
          <xdr:colOff>0</xdr:colOff>
          <xdr:row>41</xdr:row>
          <xdr:rowOff>0</xdr:rowOff>
        </xdr:to>
        <xdr:sp macro="" textlink="">
          <xdr:nvSpPr>
            <xdr:cNvPr id="4175" name="Group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36</xdr:row>
          <xdr:rowOff>76200</xdr:rowOff>
        </xdr:from>
        <xdr:to>
          <xdr:col>24</xdr:col>
          <xdr:colOff>57150</xdr:colOff>
          <xdr:row>36</xdr:row>
          <xdr:rowOff>257175</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xdr:row>
          <xdr:rowOff>76200</xdr:rowOff>
        </xdr:from>
        <xdr:to>
          <xdr:col>22</xdr:col>
          <xdr:colOff>76200</xdr:colOff>
          <xdr:row>36</xdr:row>
          <xdr:rowOff>257175</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36</xdr:row>
          <xdr:rowOff>76200</xdr:rowOff>
        </xdr:from>
        <xdr:to>
          <xdr:col>20</xdr:col>
          <xdr:colOff>85725</xdr:colOff>
          <xdr:row>36</xdr:row>
          <xdr:rowOff>257175</xdr:rowOff>
        </xdr:to>
        <xdr:sp macro="" textlink="">
          <xdr:nvSpPr>
            <xdr:cNvPr id="4178" name="Option Butto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76200</xdr:rowOff>
        </xdr:from>
        <xdr:to>
          <xdr:col>18</xdr:col>
          <xdr:colOff>76200</xdr:colOff>
          <xdr:row>36</xdr:row>
          <xdr:rowOff>257175</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95250</xdr:rowOff>
        </xdr:from>
        <xdr:to>
          <xdr:col>16</xdr:col>
          <xdr:colOff>76200</xdr:colOff>
          <xdr:row>36</xdr:row>
          <xdr:rowOff>276225</xdr:rowOff>
        </xdr:to>
        <xdr:sp macro="" textlink="">
          <xdr:nvSpPr>
            <xdr:cNvPr id="4180" name="Option Butto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85725</xdr:rowOff>
        </xdr:from>
        <xdr:to>
          <xdr:col>26</xdr:col>
          <xdr:colOff>200025</xdr:colOff>
          <xdr:row>36</xdr:row>
          <xdr:rowOff>266700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0</xdr:rowOff>
        </xdr:from>
        <xdr:to>
          <xdr:col>28</xdr:col>
          <xdr:colOff>0</xdr:colOff>
          <xdr:row>36</xdr:row>
          <xdr:rowOff>0</xdr:rowOff>
        </xdr:to>
        <xdr:sp macro="" textlink="">
          <xdr:nvSpPr>
            <xdr:cNvPr id="4182" name="Group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35</xdr:row>
          <xdr:rowOff>19050</xdr:rowOff>
        </xdr:from>
        <xdr:to>
          <xdr:col>24</xdr:col>
          <xdr:colOff>76200</xdr:colOff>
          <xdr:row>35</xdr:row>
          <xdr:rowOff>200025</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19050</xdr:rowOff>
        </xdr:from>
        <xdr:to>
          <xdr:col>22</xdr:col>
          <xdr:colOff>76200</xdr:colOff>
          <xdr:row>35</xdr:row>
          <xdr:rowOff>200025</xdr:rowOff>
        </xdr:to>
        <xdr:sp macro="" textlink="">
          <xdr:nvSpPr>
            <xdr:cNvPr id="4184" name="Option Butto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35</xdr:row>
          <xdr:rowOff>19050</xdr:rowOff>
        </xdr:from>
        <xdr:to>
          <xdr:col>20</xdr:col>
          <xdr:colOff>76200</xdr:colOff>
          <xdr:row>35</xdr:row>
          <xdr:rowOff>200025</xdr:rowOff>
        </xdr:to>
        <xdr:sp macro="" textlink="">
          <xdr:nvSpPr>
            <xdr:cNvPr id="4185" name="Option Butto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35</xdr:row>
          <xdr:rowOff>19050</xdr:rowOff>
        </xdr:from>
        <xdr:to>
          <xdr:col>18</xdr:col>
          <xdr:colOff>76200</xdr:colOff>
          <xdr:row>35</xdr:row>
          <xdr:rowOff>200025</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16</xdr:col>
          <xdr:colOff>85725</xdr:colOff>
          <xdr:row>35</xdr:row>
          <xdr:rowOff>200025</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19050</xdr:rowOff>
        </xdr:from>
        <xdr:to>
          <xdr:col>26</xdr:col>
          <xdr:colOff>209550</xdr:colOff>
          <xdr:row>35</xdr:row>
          <xdr:rowOff>200025</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19050</xdr:rowOff>
        </xdr:from>
        <xdr:to>
          <xdr:col>24</xdr:col>
          <xdr:colOff>76200</xdr:colOff>
          <xdr:row>32</xdr:row>
          <xdr:rowOff>200025</xdr:rowOff>
        </xdr:to>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xdr:row>
          <xdr:rowOff>19050</xdr:rowOff>
        </xdr:from>
        <xdr:to>
          <xdr:col>22</xdr:col>
          <xdr:colOff>76200</xdr:colOff>
          <xdr:row>32</xdr:row>
          <xdr:rowOff>200025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32</xdr:row>
          <xdr:rowOff>19050</xdr:rowOff>
        </xdr:from>
        <xdr:to>
          <xdr:col>20</xdr:col>
          <xdr:colOff>76200</xdr:colOff>
          <xdr:row>32</xdr:row>
          <xdr:rowOff>200025</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32</xdr:row>
          <xdr:rowOff>19050</xdr:rowOff>
        </xdr:from>
        <xdr:to>
          <xdr:col>18</xdr:col>
          <xdr:colOff>76200</xdr:colOff>
          <xdr:row>32</xdr:row>
          <xdr:rowOff>200025</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19050</xdr:rowOff>
        </xdr:from>
        <xdr:to>
          <xdr:col>16</xdr:col>
          <xdr:colOff>85725</xdr:colOff>
          <xdr:row>32</xdr:row>
          <xdr:rowOff>200025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19050</xdr:rowOff>
        </xdr:from>
        <xdr:to>
          <xdr:col>26</xdr:col>
          <xdr:colOff>209550</xdr:colOff>
          <xdr:row>32</xdr:row>
          <xdr:rowOff>200025</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142875</xdr:rowOff>
        </xdr:from>
        <xdr:to>
          <xdr:col>24</xdr:col>
          <xdr:colOff>85725</xdr:colOff>
          <xdr:row>21</xdr:row>
          <xdr:rowOff>323850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142875</xdr:rowOff>
        </xdr:from>
        <xdr:to>
          <xdr:col>22</xdr:col>
          <xdr:colOff>66675</xdr:colOff>
          <xdr:row>21</xdr:row>
          <xdr:rowOff>323850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142875</xdr:rowOff>
        </xdr:from>
        <xdr:to>
          <xdr:col>20</xdr:col>
          <xdr:colOff>95250</xdr:colOff>
          <xdr:row>21</xdr:row>
          <xdr:rowOff>323850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142875</xdr:rowOff>
        </xdr:from>
        <xdr:to>
          <xdr:col>18</xdr:col>
          <xdr:colOff>76200</xdr:colOff>
          <xdr:row>21</xdr:row>
          <xdr:rowOff>323850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133350</xdr:rowOff>
        </xdr:from>
        <xdr:to>
          <xdr:col>16</xdr:col>
          <xdr:colOff>85725</xdr:colOff>
          <xdr:row>21</xdr:row>
          <xdr:rowOff>314325</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152400</xdr:rowOff>
        </xdr:from>
        <xdr:to>
          <xdr:col>26</xdr:col>
          <xdr:colOff>209550</xdr:colOff>
          <xdr:row>21</xdr:row>
          <xdr:rowOff>333375</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15</xdr:row>
          <xdr:rowOff>0</xdr:rowOff>
        </xdr:from>
        <xdr:to>
          <xdr:col>28</xdr:col>
          <xdr:colOff>0</xdr:colOff>
          <xdr:row>16</xdr:row>
          <xdr:rowOff>9525</xdr:rowOff>
        </xdr:to>
        <xdr:sp macro="" textlink="">
          <xdr:nvSpPr>
            <xdr:cNvPr id="4201" name="Group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15</xdr:row>
          <xdr:rowOff>0</xdr:rowOff>
        </xdr:from>
        <xdr:to>
          <xdr:col>24</xdr:col>
          <xdr:colOff>76200</xdr:colOff>
          <xdr:row>16</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15</xdr:row>
          <xdr:rowOff>9525</xdr:rowOff>
        </xdr:from>
        <xdr:to>
          <xdr:col>22</xdr:col>
          <xdr:colOff>85725</xdr:colOff>
          <xdr:row>15</xdr:row>
          <xdr:rowOff>266700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15</xdr:row>
          <xdr:rowOff>0</xdr:rowOff>
        </xdr:from>
        <xdr:to>
          <xdr:col>20</xdr:col>
          <xdr:colOff>76200</xdr:colOff>
          <xdr:row>16</xdr:row>
          <xdr:rowOff>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15</xdr:row>
          <xdr:rowOff>0</xdr:rowOff>
        </xdr:from>
        <xdr:to>
          <xdr:col>18</xdr:col>
          <xdr:colOff>76200</xdr:colOff>
          <xdr:row>16</xdr:row>
          <xdr:rowOff>0</xdr:rowOff>
        </xdr:to>
        <xdr:sp macro="" textlink="">
          <xdr:nvSpPr>
            <xdr:cNvPr id="4205" name="グループ"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30</xdr:row>
          <xdr:rowOff>0</xdr:rowOff>
        </xdr:from>
        <xdr:to>
          <xdr:col>28</xdr:col>
          <xdr:colOff>0</xdr:colOff>
          <xdr:row>30</xdr:row>
          <xdr:rowOff>438150</xdr:rowOff>
        </xdr:to>
        <xdr:sp macro="" textlink="">
          <xdr:nvSpPr>
            <xdr:cNvPr id="4206" name="Group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66675</xdr:rowOff>
        </xdr:from>
        <xdr:to>
          <xdr:col>24</xdr:col>
          <xdr:colOff>76200</xdr:colOff>
          <xdr:row>29</xdr:row>
          <xdr:rowOff>247650</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29</xdr:row>
          <xdr:rowOff>76200</xdr:rowOff>
        </xdr:from>
        <xdr:to>
          <xdr:col>22</xdr:col>
          <xdr:colOff>76200</xdr:colOff>
          <xdr:row>29</xdr:row>
          <xdr:rowOff>257175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29</xdr:row>
          <xdr:rowOff>76200</xdr:rowOff>
        </xdr:from>
        <xdr:to>
          <xdr:col>20</xdr:col>
          <xdr:colOff>76200</xdr:colOff>
          <xdr:row>29</xdr:row>
          <xdr:rowOff>257175</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85725</xdr:rowOff>
        </xdr:from>
        <xdr:to>
          <xdr:col>18</xdr:col>
          <xdr:colOff>76200</xdr:colOff>
          <xdr:row>29</xdr:row>
          <xdr:rowOff>266700</xdr:rowOff>
        </xdr:to>
        <xdr:sp macro="" textlink="">
          <xdr:nvSpPr>
            <xdr:cNvPr id="4210" name="Option Butto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85725</xdr:rowOff>
        </xdr:from>
        <xdr:to>
          <xdr:col>16</xdr:col>
          <xdr:colOff>85725</xdr:colOff>
          <xdr:row>29</xdr:row>
          <xdr:rowOff>266700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66675</xdr:rowOff>
        </xdr:from>
        <xdr:to>
          <xdr:col>26</xdr:col>
          <xdr:colOff>209550</xdr:colOff>
          <xdr:row>29</xdr:row>
          <xdr:rowOff>247650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29</xdr:row>
          <xdr:rowOff>19050</xdr:rowOff>
        </xdr:from>
        <xdr:to>
          <xdr:col>28</xdr:col>
          <xdr:colOff>0</xdr:colOff>
          <xdr:row>30</xdr:row>
          <xdr:rowOff>0</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66675</xdr:rowOff>
        </xdr:from>
        <xdr:to>
          <xdr:col>24</xdr:col>
          <xdr:colOff>76200</xdr:colOff>
          <xdr:row>30</xdr:row>
          <xdr:rowOff>247650</xdr:rowOff>
        </xdr:to>
        <xdr:sp macro="" textlink="">
          <xdr:nvSpPr>
            <xdr:cNvPr id="4214" name="Option Butto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xdr:row>
          <xdr:rowOff>66675</xdr:rowOff>
        </xdr:from>
        <xdr:to>
          <xdr:col>22</xdr:col>
          <xdr:colOff>76200</xdr:colOff>
          <xdr:row>30</xdr:row>
          <xdr:rowOff>247650</xdr:rowOff>
        </xdr:to>
        <xdr:sp macro="" textlink="">
          <xdr:nvSpPr>
            <xdr:cNvPr id="4215" name="Option Butto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30</xdr:row>
          <xdr:rowOff>66675</xdr:rowOff>
        </xdr:from>
        <xdr:to>
          <xdr:col>20</xdr:col>
          <xdr:colOff>76200</xdr:colOff>
          <xdr:row>30</xdr:row>
          <xdr:rowOff>247650</xdr:rowOff>
        </xdr:to>
        <xdr:sp macro="" textlink="">
          <xdr:nvSpPr>
            <xdr:cNvPr id="4216" name="Option Button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30</xdr:row>
          <xdr:rowOff>66675</xdr:rowOff>
        </xdr:from>
        <xdr:to>
          <xdr:col>18</xdr:col>
          <xdr:colOff>76200</xdr:colOff>
          <xdr:row>30</xdr:row>
          <xdr:rowOff>247650</xdr:rowOff>
        </xdr:to>
        <xdr:sp macro="" textlink="">
          <xdr:nvSpPr>
            <xdr:cNvPr id="4217" name="Option Button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66675</xdr:rowOff>
        </xdr:from>
        <xdr:to>
          <xdr:col>16</xdr:col>
          <xdr:colOff>85725</xdr:colOff>
          <xdr:row>30</xdr:row>
          <xdr:rowOff>247650</xdr:rowOff>
        </xdr:to>
        <xdr:sp macro="" textlink="">
          <xdr:nvSpPr>
            <xdr:cNvPr id="4218" name="Option Button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66675</xdr:rowOff>
        </xdr:from>
        <xdr:to>
          <xdr:col>26</xdr:col>
          <xdr:colOff>209550</xdr:colOff>
          <xdr:row>30</xdr:row>
          <xdr:rowOff>247650</xdr:rowOff>
        </xdr:to>
        <xdr:sp macro="" textlink="">
          <xdr:nvSpPr>
            <xdr:cNvPr id="4219" name="Option Button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24851</xdr:colOff>
          <xdr:row>67</xdr:row>
          <xdr:rowOff>127136</xdr:rowOff>
        </xdr:from>
        <xdr:to>
          <xdr:col>27</xdr:col>
          <xdr:colOff>219074</xdr:colOff>
          <xdr:row>68</xdr:row>
          <xdr:rowOff>412</xdr:rowOff>
        </xdr:to>
        <xdr:grpSp>
          <xdr:nvGrpSpPr>
            <xdr:cNvPr id="10" name="グループ化 9" hidden="1">
              <a:extLst>
                <a:ext uri="{FF2B5EF4-FFF2-40B4-BE49-F238E27FC236}">
                  <a16:creationId xmlns:a16="http://schemas.microsoft.com/office/drawing/2014/main" id="{F22FF0FC-6B2B-42DB-91C3-F7EEC729D2FC}"/>
                </a:ext>
              </a:extLst>
            </xdr:cNvPr>
            <xdr:cNvGrpSpPr/>
          </xdr:nvGrpSpPr>
          <xdr:grpSpPr>
            <a:xfrm>
              <a:off x="4330151" y="22120361"/>
              <a:ext cx="3442248" cy="216176"/>
              <a:chOff x="5181603" y="23205799"/>
              <a:chExt cx="1174854" cy="208308"/>
            </a:xfrm>
          </xdr:grpSpPr>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5181603" y="23205799"/>
                <a:ext cx="211207"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5441985" y="23205799"/>
                <a:ext cx="209550"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5717378" y="23205799"/>
                <a:ext cx="207894"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5941119" y="23205799"/>
                <a:ext cx="211621"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6143594" y="23205799"/>
                <a:ext cx="212863" cy="208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15</xdr:row>
          <xdr:rowOff>0</xdr:rowOff>
        </xdr:from>
        <xdr:to>
          <xdr:col>16</xdr:col>
          <xdr:colOff>76200</xdr:colOff>
          <xdr:row>16</xdr:row>
          <xdr:rowOff>0</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238125</xdr:rowOff>
        </xdr:from>
        <xdr:to>
          <xdr:col>27</xdr:col>
          <xdr:colOff>219075</xdr:colOff>
          <xdr:row>39</xdr:row>
          <xdr:rowOff>266700</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36</xdr:row>
          <xdr:rowOff>0</xdr:rowOff>
        </xdr:from>
        <xdr:to>
          <xdr:col>27</xdr:col>
          <xdr:colOff>190500</xdr:colOff>
          <xdr:row>37</xdr:row>
          <xdr:rowOff>0</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38100</xdr:rowOff>
        </xdr:from>
        <xdr:to>
          <xdr:col>24</xdr:col>
          <xdr:colOff>76200</xdr:colOff>
          <xdr:row>25</xdr:row>
          <xdr:rowOff>219075</xdr:rowOff>
        </xdr:to>
        <xdr:sp macro="" textlink="">
          <xdr:nvSpPr>
            <xdr:cNvPr id="4228" name="Option Button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25</xdr:row>
          <xdr:rowOff>38100</xdr:rowOff>
        </xdr:from>
        <xdr:to>
          <xdr:col>22</xdr:col>
          <xdr:colOff>76200</xdr:colOff>
          <xdr:row>25</xdr:row>
          <xdr:rowOff>219075</xdr:rowOff>
        </xdr:to>
        <xdr:sp macro="" textlink="">
          <xdr:nvSpPr>
            <xdr:cNvPr id="4229" name="Option Button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38100</xdr:rowOff>
        </xdr:from>
        <xdr:to>
          <xdr:col>20</xdr:col>
          <xdr:colOff>76200</xdr:colOff>
          <xdr:row>25</xdr:row>
          <xdr:rowOff>219075</xdr:rowOff>
        </xdr:to>
        <xdr:sp macro="" textlink="">
          <xdr:nvSpPr>
            <xdr:cNvPr id="4230" name="Option Button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38100</xdr:rowOff>
        </xdr:from>
        <xdr:to>
          <xdr:col>18</xdr:col>
          <xdr:colOff>76200</xdr:colOff>
          <xdr:row>25</xdr:row>
          <xdr:rowOff>219075</xdr:rowOff>
        </xdr:to>
        <xdr:sp macro="" textlink="">
          <xdr:nvSpPr>
            <xdr:cNvPr id="4231" name="Option Button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38100</xdr:rowOff>
        </xdr:from>
        <xdr:to>
          <xdr:col>16</xdr:col>
          <xdr:colOff>85725</xdr:colOff>
          <xdr:row>25</xdr:row>
          <xdr:rowOff>219075</xdr:rowOff>
        </xdr:to>
        <xdr:sp macro="" textlink="">
          <xdr:nvSpPr>
            <xdr:cNvPr id="4232" name="Option Button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38100</xdr:rowOff>
        </xdr:from>
        <xdr:to>
          <xdr:col>26</xdr:col>
          <xdr:colOff>209550</xdr:colOff>
          <xdr:row>25</xdr:row>
          <xdr:rowOff>219075</xdr:rowOff>
        </xdr:to>
        <xdr:sp macro="" textlink="">
          <xdr:nvSpPr>
            <xdr:cNvPr id="4233" name="Option Button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25</xdr:row>
          <xdr:rowOff>19050</xdr:rowOff>
        </xdr:from>
        <xdr:to>
          <xdr:col>27</xdr:col>
          <xdr:colOff>200025</xdr:colOff>
          <xdr:row>26</xdr:row>
          <xdr:rowOff>0</xdr:rowOff>
        </xdr:to>
        <xdr:sp macro="" textlink="">
          <xdr:nvSpPr>
            <xdr:cNvPr id="4234" name="Group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33</xdr:row>
          <xdr:rowOff>9525</xdr:rowOff>
        </xdr:from>
        <xdr:to>
          <xdr:col>28</xdr:col>
          <xdr:colOff>0</xdr:colOff>
          <xdr:row>34</xdr:row>
          <xdr:rowOff>0</xdr:rowOff>
        </xdr:to>
        <xdr:sp macro="" textlink="">
          <xdr:nvSpPr>
            <xdr:cNvPr id="4235" name="Group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19050</xdr:rowOff>
        </xdr:from>
        <xdr:to>
          <xdr:col>24</xdr:col>
          <xdr:colOff>76200</xdr:colOff>
          <xdr:row>33</xdr:row>
          <xdr:rowOff>200025</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xdr:row>
          <xdr:rowOff>19050</xdr:rowOff>
        </xdr:from>
        <xdr:to>
          <xdr:col>22</xdr:col>
          <xdr:colOff>76200</xdr:colOff>
          <xdr:row>33</xdr:row>
          <xdr:rowOff>200025</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33</xdr:row>
          <xdr:rowOff>19050</xdr:rowOff>
        </xdr:from>
        <xdr:to>
          <xdr:col>20</xdr:col>
          <xdr:colOff>76200</xdr:colOff>
          <xdr:row>33</xdr:row>
          <xdr:rowOff>200025</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19050</xdr:rowOff>
        </xdr:from>
        <xdr:to>
          <xdr:col>18</xdr:col>
          <xdr:colOff>76200</xdr:colOff>
          <xdr:row>33</xdr:row>
          <xdr:rowOff>200025</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19050</xdr:rowOff>
        </xdr:from>
        <xdr:to>
          <xdr:col>16</xdr:col>
          <xdr:colOff>85725</xdr:colOff>
          <xdr:row>33</xdr:row>
          <xdr:rowOff>200025</xdr:rowOff>
        </xdr:to>
        <xdr:sp macro="" textlink="">
          <xdr:nvSpPr>
            <xdr:cNvPr id="4240" name="Option Button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19050</xdr:rowOff>
        </xdr:from>
        <xdr:to>
          <xdr:col>26</xdr:col>
          <xdr:colOff>209550</xdr:colOff>
          <xdr:row>33</xdr:row>
          <xdr:rowOff>200025</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41</xdr:row>
          <xdr:rowOff>142875</xdr:rowOff>
        </xdr:from>
        <xdr:to>
          <xdr:col>24</xdr:col>
          <xdr:colOff>76200</xdr:colOff>
          <xdr:row>41</xdr:row>
          <xdr:rowOff>323850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41</xdr:row>
          <xdr:rowOff>142875</xdr:rowOff>
        </xdr:from>
        <xdr:to>
          <xdr:col>22</xdr:col>
          <xdr:colOff>76200</xdr:colOff>
          <xdr:row>41</xdr:row>
          <xdr:rowOff>323850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41</xdr:row>
          <xdr:rowOff>142875</xdr:rowOff>
        </xdr:from>
        <xdr:to>
          <xdr:col>20</xdr:col>
          <xdr:colOff>85725</xdr:colOff>
          <xdr:row>41</xdr:row>
          <xdr:rowOff>323850</xdr:rowOff>
        </xdr:to>
        <xdr:sp macro="" textlink="">
          <xdr:nvSpPr>
            <xdr:cNvPr id="4244" name="Option Button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41</xdr:row>
          <xdr:rowOff>133350</xdr:rowOff>
        </xdr:from>
        <xdr:to>
          <xdr:col>18</xdr:col>
          <xdr:colOff>85725</xdr:colOff>
          <xdr:row>41</xdr:row>
          <xdr:rowOff>314325</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41</xdr:row>
          <xdr:rowOff>142875</xdr:rowOff>
        </xdr:from>
        <xdr:to>
          <xdr:col>16</xdr:col>
          <xdr:colOff>95250</xdr:colOff>
          <xdr:row>41</xdr:row>
          <xdr:rowOff>295275</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152400</xdr:rowOff>
        </xdr:from>
        <xdr:to>
          <xdr:col>26</xdr:col>
          <xdr:colOff>200025</xdr:colOff>
          <xdr:row>41</xdr:row>
          <xdr:rowOff>333375</xdr:rowOff>
        </xdr:to>
        <xdr:sp macro="" textlink="">
          <xdr:nvSpPr>
            <xdr:cNvPr id="4247" name="Option Button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0</xdr:rowOff>
        </xdr:from>
        <xdr:to>
          <xdr:col>28</xdr:col>
          <xdr:colOff>0</xdr:colOff>
          <xdr:row>42</xdr:row>
          <xdr:rowOff>0</xdr:rowOff>
        </xdr:to>
        <xdr:sp macro="" textlink="">
          <xdr:nvSpPr>
            <xdr:cNvPr id="4248" name="Group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249" name="Group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31</xdr:row>
          <xdr:rowOff>0</xdr:rowOff>
        </xdr:from>
        <xdr:to>
          <xdr:col>28</xdr:col>
          <xdr:colOff>0</xdr:colOff>
          <xdr:row>31</xdr:row>
          <xdr:rowOff>438150</xdr:rowOff>
        </xdr:to>
        <xdr:sp macro="" textlink="">
          <xdr:nvSpPr>
            <xdr:cNvPr id="4250" name="Group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228600</xdr:rowOff>
        </xdr:from>
        <xdr:to>
          <xdr:col>19</xdr:col>
          <xdr:colOff>200025</xdr:colOff>
          <xdr:row>73</xdr:row>
          <xdr:rowOff>419100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114300</xdr:rowOff>
        </xdr:from>
        <xdr:to>
          <xdr:col>26</xdr:col>
          <xdr:colOff>200025</xdr:colOff>
          <xdr:row>40</xdr:row>
          <xdr:rowOff>295275</xdr:rowOff>
        </xdr:to>
        <xdr:sp macro="" textlink="">
          <xdr:nvSpPr>
            <xdr:cNvPr id="4252" name="Option Button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133350</xdr:rowOff>
        </xdr:from>
        <xdr:to>
          <xdr:col>17</xdr:col>
          <xdr:colOff>28575</xdr:colOff>
          <xdr:row>37</xdr:row>
          <xdr:rowOff>314325</xdr:rowOff>
        </xdr:to>
        <xdr:sp macro="" textlink="">
          <xdr:nvSpPr>
            <xdr:cNvPr id="4253" name="Option Button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37</xdr:row>
          <xdr:rowOff>123825</xdr:rowOff>
        </xdr:from>
        <xdr:to>
          <xdr:col>23</xdr:col>
          <xdr:colOff>57150</xdr:colOff>
          <xdr:row>37</xdr:row>
          <xdr:rowOff>304800</xdr:rowOff>
        </xdr:to>
        <xdr:sp macro="" textlink="">
          <xdr:nvSpPr>
            <xdr:cNvPr id="4254" name="Option Button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191537</xdr:colOff>
          <xdr:row>60</xdr:row>
          <xdr:rowOff>106846</xdr:rowOff>
        </xdr:from>
        <xdr:to>
          <xdr:col>25</xdr:col>
          <xdr:colOff>162816</xdr:colOff>
          <xdr:row>60</xdr:row>
          <xdr:rowOff>286846</xdr:rowOff>
        </xdr:to>
        <xdr:grpSp>
          <xdr:nvGrpSpPr>
            <xdr:cNvPr id="11" name="グループ化 10">
              <a:extLst>
                <a:ext uri="{FF2B5EF4-FFF2-40B4-BE49-F238E27FC236}">
                  <a16:creationId xmlns:a16="http://schemas.microsoft.com/office/drawing/2014/main" id="{C66D1220-286C-4798-A058-B666C4D3790F}"/>
                </a:ext>
              </a:extLst>
            </xdr:cNvPr>
            <xdr:cNvGrpSpPr/>
          </xdr:nvGrpSpPr>
          <xdr:grpSpPr>
            <a:xfrm>
              <a:off x="4277762" y="19699771"/>
              <a:ext cx="3000229" cy="180000"/>
              <a:chOff x="3563382" y="15356371"/>
              <a:chExt cx="2819261" cy="180000"/>
            </a:xfrm>
          </xdr:grpSpPr>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61</xdr:row>
          <xdr:rowOff>76200</xdr:rowOff>
        </xdr:from>
        <xdr:to>
          <xdr:col>25</xdr:col>
          <xdr:colOff>171304</xdr:colOff>
          <xdr:row>61</xdr:row>
          <xdr:rowOff>256200</xdr:rowOff>
        </xdr:to>
        <xdr:grpSp>
          <xdr:nvGrpSpPr>
            <xdr:cNvPr id="12" name="グループ化 11">
              <a:extLst>
                <a:ext uri="{FF2B5EF4-FFF2-40B4-BE49-F238E27FC236}">
                  <a16:creationId xmlns:a16="http://schemas.microsoft.com/office/drawing/2014/main" id="{EAFFBC0A-9A4B-4C6B-A1C3-3EBACAAAA3BC}"/>
                </a:ext>
              </a:extLst>
            </xdr:cNvPr>
            <xdr:cNvGrpSpPr/>
          </xdr:nvGrpSpPr>
          <xdr:grpSpPr>
            <a:xfrm>
              <a:off x="4286250" y="20012025"/>
              <a:ext cx="3000229" cy="180000"/>
              <a:chOff x="3563382" y="15356371"/>
              <a:chExt cx="2819261" cy="180000"/>
            </a:xfrm>
          </xdr:grpSpPr>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62</xdr:row>
          <xdr:rowOff>95250</xdr:rowOff>
        </xdr:from>
        <xdr:to>
          <xdr:col>25</xdr:col>
          <xdr:colOff>161779</xdr:colOff>
          <xdr:row>62</xdr:row>
          <xdr:rowOff>275250</xdr:rowOff>
        </xdr:to>
        <xdr:grpSp>
          <xdr:nvGrpSpPr>
            <xdr:cNvPr id="13" name="グループ化 12">
              <a:extLst>
                <a:ext uri="{FF2B5EF4-FFF2-40B4-BE49-F238E27FC236}">
                  <a16:creationId xmlns:a16="http://schemas.microsoft.com/office/drawing/2014/main" id="{55BBBA4A-5714-4557-9907-4642D47FAD3A}"/>
                </a:ext>
              </a:extLst>
            </xdr:cNvPr>
            <xdr:cNvGrpSpPr/>
          </xdr:nvGrpSpPr>
          <xdr:grpSpPr>
            <a:xfrm>
              <a:off x="4276725" y="20373975"/>
              <a:ext cx="3000229" cy="180000"/>
              <a:chOff x="3563382" y="15356371"/>
              <a:chExt cx="2819261" cy="180000"/>
            </a:xfrm>
          </xdr:grpSpPr>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63</xdr:row>
          <xdr:rowOff>85725</xdr:rowOff>
        </xdr:from>
        <xdr:to>
          <xdr:col>25</xdr:col>
          <xdr:colOff>171304</xdr:colOff>
          <xdr:row>63</xdr:row>
          <xdr:rowOff>265725</xdr:rowOff>
        </xdr:to>
        <xdr:grpSp>
          <xdr:nvGrpSpPr>
            <xdr:cNvPr id="14" name="グループ化 13">
              <a:extLst>
                <a:ext uri="{FF2B5EF4-FFF2-40B4-BE49-F238E27FC236}">
                  <a16:creationId xmlns:a16="http://schemas.microsoft.com/office/drawing/2014/main" id="{59740F55-C673-4FD7-BA9A-91E0B09EB8D5}"/>
                </a:ext>
              </a:extLst>
            </xdr:cNvPr>
            <xdr:cNvGrpSpPr/>
          </xdr:nvGrpSpPr>
          <xdr:grpSpPr>
            <a:xfrm>
              <a:off x="4286250" y="20707350"/>
              <a:ext cx="3000229" cy="180000"/>
              <a:chOff x="3563382" y="15356371"/>
              <a:chExt cx="2819261" cy="180000"/>
            </a:xfrm>
          </xdr:grpSpPr>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64</xdr:row>
          <xdr:rowOff>95250</xdr:rowOff>
        </xdr:from>
        <xdr:to>
          <xdr:col>25</xdr:col>
          <xdr:colOff>171304</xdr:colOff>
          <xdr:row>64</xdr:row>
          <xdr:rowOff>275250</xdr:rowOff>
        </xdr:to>
        <xdr:grpSp>
          <xdr:nvGrpSpPr>
            <xdr:cNvPr id="15" name="グループ化 14">
              <a:extLst>
                <a:ext uri="{FF2B5EF4-FFF2-40B4-BE49-F238E27FC236}">
                  <a16:creationId xmlns:a16="http://schemas.microsoft.com/office/drawing/2014/main" id="{D99968BB-122D-45BD-A471-B347E974B4D3}"/>
                </a:ext>
              </a:extLst>
            </xdr:cNvPr>
            <xdr:cNvGrpSpPr/>
          </xdr:nvGrpSpPr>
          <xdr:grpSpPr>
            <a:xfrm>
              <a:off x="4286250" y="21059775"/>
              <a:ext cx="3000229" cy="180000"/>
              <a:chOff x="3563382" y="15356371"/>
              <a:chExt cx="2819261" cy="180000"/>
            </a:xfrm>
          </xdr:grpSpPr>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65</xdr:row>
          <xdr:rowOff>95250</xdr:rowOff>
        </xdr:from>
        <xdr:to>
          <xdr:col>25</xdr:col>
          <xdr:colOff>180829</xdr:colOff>
          <xdr:row>65</xdr:row>
          <xdr:rowOff>275250</xdr:rowOff>
        </xdr:to>
        <xdr:grpSp>
          <xdr:nvGrpSpPr>
            <xdr:cNvPr id="16" name="グループ化 15">
              <a:extLst>
                <a:ext uri="{FF2B5EF4-FFF2-40B4-BE49-F238E27FC236}">
                  <a16:creationId xmlns:a16="http://schemas.microsoft.com/office/drawing/2014/main" id="{C479F062-FA07-4F72-82B9-06DD1F4EBB75}"/>
                </a:ext>
              </a:extLst>
            </xdr:cNvPr>
            <xdr:cNvGrpSpPr/>
          </xdr:nvGrpSpPr>
          <xdr:grpSpPr>
            <a:xfrm>
              <a:off x="4295775" y="21402675"/>
              <a:ext cx="3000229" cy="180000"/>
              <a:chOff x="3563382" y="15356371"/>
              <a:chExt cx="2819261" cy="180000"/>
            </a:xfrm>
          </xdr:grpSpPr>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66</xdr:row>
          <xdr:rowOff>76200</xdr:rowOff>
        </xdr:from>
        <xdr:to>
          <xdr:col>25</xdr:col>
          <xdr:colOff>180829</xdr:colOff>
          <xdr:row>66</xdr:row>
          <xdr:rowOff>256200</xdr:rowOff>
        </xdr:to>
        <xdr:grpSp>
          <xdr:nvGrpSpPr>
            <xdr:cNvPr id="17" name="グループ化 16">
              <a:extLst>
                <a:ext uri="{FF2B5EF4-FFF2-40B4-BE49-F238E27FC236}">
                  <a16:creationId xmlns:a16="http://schemas.microsoft.com/office/drawing/2014/main" id="{33E35697-C48B-477C-B86C-DF962E9186C3}"/>
                </a:ext>
              </a:extLst>
            </xdr:cNvPr>
            <xdr:cNvGrpSpPr/>
          </xdr:nvGrpSpPr>
          <xdr:grpSpPr>
            <a:xfrm>
              <a:off x="4295775" y="21726525"/>
              <a:ext cx="3000229" cy="180000"/>
              <a:chOff x="3563382" y="15356371"/>
              <a:chExt cx="2819261" cy="180000"/>
            </a:xfrm>
          </xdr:grpSpPr>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67</xdr:row>
          <xdr:rowOff>76200</xdr:rowOff>
        </xdr:from>
        <xdr:to>
          <xdr:col>25</xdr:col>
          <xdr:colOff>180829</xdr:colOff>
          <xdr:row>67</xdr:row>
          <xdr:rowOff>256200</xdr:rowOff>
        </xdr:to>
        <xdr:grpSp>
          <xdr:nvGrpSpPr>
            <xdr:cNvPr id="18" name="グループ化 17">
              <a:extLst>
                <a:ext uri="{FF2B5EF4-FFF2-40B4-BE49-F238E27FC236}">
                  <a16:creationId xmlns:a16="http://schemas.microsoft.com/office/drawing/2014/main" id="{5EAF0222-5F4E-4D81-8400-B4A7B1ECC1B2}"/>
                </a:ext>
              </a:extLst>
            </xdr:cNvPr>
            <xdr:cNvGrpSpPr/>
          </xdr:nvGrpSpPr>
          <xdr:grpSpPr>
            <a:xfrm>
              <a:off x="4295775" y="22069425"/>
              <a:ext cx="3000229" cy="180000"/>
              <a:chOff x="3563382" y="15356371"/>
              <a:chExt cx="2819261" cy="180000"/>
            </a:xfrm>
          </xdr:grpSpPr>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68</xdr:row>
          <xdr:rowOff>104775</xdr:rowOff>
        </xdr:from>
        <xdr:to>
          <xdr:col>25</xdr:col>
          <xdr:colOff>180829</xdr:colOff>
          <xdr:row>68</xdr:row>
          <xdr:rowOff>284775</xdr:rowOff>
        </xdr:to>
        <xdr:grpSp>
          <xdr:nvGrpSpPr>
            <xdr:cNvPr id="19" name="グループ化 18">
              <a:extLst>
                <a:ext uri="{FF2B5EF4-FFF2-40B4-BE49-F238E27FC236}">
                  <a16:creationId xmlns:a16="http://schemas.microsoft.com/office/drawing/2014/main" id="{CEC11D01-9124-4C10-822F-C7748B3D1506}"/>
                </a:ext>
              </a:extLst>
            </xdr:cNvPr>
            <xdr:cNvGrpSpPr/>
          </xdr:nvGrpSpPr>
          <xdr:grpSpPr>
            <a:xfrm>
              <a:off x="4295775" y="22440900"/>
              <a:ext cx="3000229" cy="180000"/>
              <a:chOff x="3563382" y="15356371"/>
              <a:chExt cx="2819261" cy="180000"/>
            </a:xfrm>
          </xdr:grpSpPr>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39</xdr:row>
          <xdr:rowOff>104775</xdr:rowOff>
        </xdr:from>
        <xdr:to>
          <xdr:col>24</xdr:col>
          <xdr:colOff>85725</xdr:colOff>
          <xdr:row>39</xdr:row>
          <xdr:rowOff>285750</xdr:rowOff>
        </xdr:to>
        <xdr:sp macro="" textlink="">
          <xdr:nvSpPr>
            <xdr:cNvPr id="4300" name="Option Button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39</xdr:row>
          <xdr:rowOff>95250</xdr:rowOff>
        </xdr:from>
        <xdr:to>
          <xdr:col>22</xdr:col>
          <xdr:colOff>76200</xdr:colOff>
          <xdr:row>39</xdr:row>
          <xdr:rowOff>276225</xdr:rowOff>
        </xdr:to>
        <xdr:sp macro="" textlink="">
          <xdr:nvSpPr>
            <xdr:cNvPr id="4301" name="Option Button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39</xdr:row>
          <xdr:rowOff>95250</xdr:rowOff>
        </xdr:from>
        <xdr:to>
          <xdr:col>20</xdr:col>
          <xdr:colOff>76200</xdr:colOff>
          <xdr:row>39</xdr:row>
          <xdr:rowOff>276225</xdr:rowOff>
        </xdr:to>
        <xdr:sp macro="" textlink="">
          <xdr:nvSpPr>
            <xdr:cNvPr id="4302" name="Option Button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39</xdr:row>
          <xdr:rowOff>95250</xdr:rowOff>
        </xdr:from>
        <xdr:to>
          <xdr:col>18</xdr:col>
          <xdr:colOff>76200</xdr:colOff>
          <xdr:row>39</xdr:row>
          <xdr:rowOff>276225</xdr:rowOff>
        </xdr:to>
        <xdr:sp macro="" textlink="">
          <xdr:nvSpPr>
            <xdr:cNvPr id="4303" name="Option Button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104775</xdr:rowOff>
        </xdr:from>
        <xdr:to>
          <xdr:col>16</xdr:col>
          <xdr:colOff>85725</xdr:colOff>
          <xdr:row>39</xdr:row>
          <xdr:rowOff>285750</xdr:rowOff>
        </xdr:to>
        <xdr:sp macro="" textlink="">
          <xdr:nvSpPr>
            <xdr:cNvPr id="4304" name="Option Button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39</xdr:row>
          <xdr:rowOff>19050</xdr:rowOff>
        </xdr:from>
        <xdr:to>
          <xdr:col>28</xdr:col>
          <xdr:colOff>0</xdr:colOff>
          <xdr:row>40</xdr:row>
          <xdr:rowOff>0</xdr:rowOff>
        </xdr:to>
        <xdr:sp macro="" textlink="">
          <xdr:nvSpPr>
            <xdr:cNvPr id="4305" name="Group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114300</xdr:rowOff>
        </xdr:from>
        <xdr:to>
          <xdr:col>26</xdr:col>
          <xdr:colOff>200025</xdr:colOff>
          <xdr:row>39</xdr:row>
          <xdr:rowOff>295275</xdr:rowOff>
        </xdr:to>
        <xdr:sp macro="" textlink="">
          <xdr:nvSpPr>
            <xdr:cNvPr id="4306" name="Option Button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37</xdr:row>
          <xdr:rowOff>238125</xdr:rowOff>
        </xdr:from>
        <xdr:to>
          <xdr:col>27</xdr:col>
          <xdr:colOff>219075</xdr:colOff>
          <xdr:row>38</xdr:row>
          <xdr:rowOff>266700</xdr:rowOff>
        </xdr:to>
        <xdr:sp macro="" textlink="">
          <xdr:nvSpPr>
            <xdr:cNvPr id="4307" name="Group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104775</xdr:rowOff>
        </xdr:from>
        <xdr:to>
          <xdr:col>24</xdr:col>
          <xdr:colOff>85725</xdr:colOff>
          <xdr:row>38</xdr:row>
          <xdr:rowOff>285750</xdr:rowOff>
        </xdr:to>
        <xdr:sp macro="" textlink="">
          <xdr:nvSpPr>
            <xdr:cNvPr id="4308" name="Option Button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38</xdr:row>
          <xdr:rowOff>95250</xdr:rowOff>
        </xdr:from>
        <xdr:to>
          <xdr:col>22</xdr:col>
          <xdr:colOff>76200</xdr:colOff>
          <xdr:row>38</xdr:row>
          <xdr:rowOff>276225</xdr:rowOff>
        </xdr:to>
        <xdr:sp macro="" textlink="">
          <xdr:nvSpPr>
            <xdr:cNvPr id="4309" name="Option Button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95250</xdr:rowOff>
        </xdr:from>
        <xdr:to>
          <xdr:col>20</xdr:col>
          <xdr:colOff>76200</xdr:colOff>
          <xdr:row>38</xdr:row>
          <xdr:rowOff>276225</xdr:rowOff>
        </xdr:to>
        <xdr:sp macro="" textlink="">
          <xdr:nvSpPr>
            <xdr:cNvPr id="4310" name="Option Button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38</xdr:row>
          <xdr:rowOff>95250</xdr:rowOff>
        </xdr:from>
        <xdr:to>
          <xdr:col>18</xdr:col>
          <xdr:colOff>76200</xdr:colOff>
          <xdr:row>38</xdr:row>
          <xdr:rowOff>276225</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104775</xdr:rowOff>
        </xdr:from>
        <xdr:to>
          <xdr:col>16</xdr:col>
          <xdr:colOff>85725</xdr:colOff>
          <xdr:row>38</xdr:row>
          <xdr:rowOff>285750</xdr:rowOff>
        </xdr:to>
        <xdr:sp macro="" textlink="">
          <xdr:nvSpPr>
            <xdr:cNvPr id="4312" name="Option Button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19050</xdr:rowOff>
        </xdr:from>
        <xdr:to>
          <xdr:col>28</xdr:col>
          <xdr:colOff>0</xdr:colOff>
          <xdr:row>39</xdr:row>
          <xdr:rowOff>0</xdr:rowOff>
        </xdr:to>
        <xdr:sp macro="" textlink="">
          <xdr:nvSpPr>
            <xdr:cNvPr id="4313" name="Group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114300</xdr:rowOff>
        </xdr:from>
        <xdr:to>
          <xdr:col>26</xdr:col>
          <xdr:colOff>200025</xdr:colOff>
          <xdr:row>38</xdr:row>
          <xdr:rowOff>295275</xdr:rowOff>
        </xdr:to>
        <xdr:sp macro="" textlink="">
          <xdr:nvSpPr>
            <xdr:cNvPr id="4314" name="Option Button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15" name="Group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457200</xdr:rowOff>
        </xdr:from>
        <xdr:to>
          <xdr:col>28</xdr:col>
          <xdr:colOff>0</xdr:colOff>
          <xdr:row>30</xdr:row>
          <xdr:rowOff>0</xdr:rowOff>
        </xdr:to>
        <xdr:sp macro="" textlink="">
          <xdr:nvSpPr>
            <xdr:cNvPr id="4316" name="Group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17" name="Group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18" name="Group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19" name="Group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457200</xdr:rowOff>
        </xdr:from>
        <xdr:to>
          <xdr:col>28</xdr:col>
          <xdr:colOff>0</xdr:colOff>
          <xdr:row>30</xdr:row>
          <xdr:rowOff>0</xdr:rowOff>
        </xdr:to>
        <xdr:sp macro="" textlink="">
          <xdr:nvSpPr>
            <xdr:cNvPr id="4320" name="Group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2" name="Group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3" name="Group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457200</xdr:rowOff>
        </xdr:from>
        <xdr:to>
          <xdr:col>28</xdr:col>
          <xdr:colOff>0</xdr:colOff>
          <xdr:row>30</xdr:row>
          <xdr:rowOff>0</xdr:rowOff>
        </xdr:to>
        <xdr:sp macro="" textlink="">
          <xdr:nvSpPr>
            <xdr:cNvPr id="4324" name="Group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5" name="Group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6" name="Group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28" name="Group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29" name="Group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26</xdr:row>
          <xdr:rowOff>457200</xdr:rowOff>
        </xdr:from>
        <xdr:to>
          <xdr:col>28</xdr:col>
          <xdr:colOff>0</xdr:colOff>
          <xdr:row>29</xdr:row>
          <xdr:rowOff>0</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31" name="Group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32" name="Group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34" name="Group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35" name="Group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36" name="Group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37" name="Group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19050</xdr:rowOff>
        </xdr:from>
        <xdr:to>
          <xdr:col>28</xdr:col>
          <xdr:colOff>0</xdr:colOff>
          <xdr:row>29</xdr:row>
          <xdr:rowOff>0</xdr:rowOff>
        </xdr:to>
        <xdr:sp macro="" textlink="">
          <xdr:nvSpPr>
            <xdr:cNvPr id="4338" name="Group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40" name="Group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41" name="Group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19050</xdr:rowOff>
        </xdr:from>
        <xdr:to>
          <xdr:col>28</xdr:col>
          <xdr:colOff>0</xdr:colOff>
          <xdr:row>29</xdr:row>
          <xdr:rowOff>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48" name="Group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49" name="Group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457200</xdr:rowOff>
        </xdr:from>
        <xdr:to>
          <xdr:col>28</xdr:col>
          <xdr:colOff>0</xdr:colOff>
          <xdr:row>29</xdr:row>
          <xdr:rowOff>0</xdr:rowOff>
        </xdr:to>
        <xdr:sp macro="" textlink="">
          <xdr:nvSpPr>
            <xdr:cNvPr id="4351" name="Group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52" name="Group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457200</xdr:rowOff>
        </xdr:from>
        <xdr:to>
          <xdr:col>28</xdr:col>
          <xdr:colOff>0</xdr:colOff>
          <xdr:row>30</xdr:row>
          <xdr:rowOff>0</xdr:rowOff>
        </xdr:to>
        <xdr:sp macro="" textlink="">
          <xdr:nvSpPr>
            <xdr:cNvPr id="4353" name="Group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19050</xdr:rowOff>
        </xdr:from>
        <xdr:to>
          <xdr:col>27</xdr:col>
          <xdr:colOff>200025</xdr:colOff>
          <xdr:row>29</xdr:row>
          <xdr:rowOff>0</xdr:rowOff>
        </xdr:to>
        <xdr:sp macro="" textlink="">
          <xdr:nvSpPr>
            <xdr:cNvPr id="4354" name="Group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55" name="Group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56" name="Group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57" name="Group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19050</xdr:rowOff>
        </xdr:from>
        <xdr:to>
          <xdr:col>28</xdr:col>
          <xdr:colOff>0</xdr:colOff>
          <xdr:row>29</xdr:row>
          <xdr:rowOff>0</xdr:rowOff>
        </xdr:to>
        <xdr:sp macro="" textlink="">
          <xdr:nvSpPr>
            <xdr:cNvPr id="4358" name="Group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59" name="Group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60" name="Group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61" name="Group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62" name="Group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63" name="Group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64" name="Group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65" name="Group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66" name="Group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67" name="Group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19050</xdr:rowOff>
        </xdr:from>
        <xdr:to>
          <xdr:col>28</xdr:col>
          <xdr:colOff>0</xdr:colOff>
          <xdr:row>29</xdr:row>
          <xdr:rowOff>0</xdr:rowOff>
        </xdr:to>
        <xdr:sp macro="" textlink="">
          <xdr:nvSpPr>
            <xdr:cNvPr id="4368" name="Group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69" name="Group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0</xdr:rowOff>
        </xdr:from>
        <xdr:to>
          <xdr:col>28</xdr:col>
          <xdr:colOff>0</xdr:colOff>
          <xdr:row>29</xdr:row>
          <xdr:rowOff>0</xdr:rowOff>
        </xdr:to>
        <xdr:sp macro="" textlink="">
          <xdr:nvSpPr>
            <xdr:cNvPr id="4370" name="Group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71" name="Group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28</xdr:col>
          <xdr:colOff>0</xdr:colOff>
          <xdr:row>29</xdr:row>
          <xdr:rowOff>0</xdr:rowOff>
        </xdr:to>
        <xdr:sp macro="" textlink="">
          <xdr:nvSpPr>
            <xdr:cNvPr id="4372" name="Group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114300</xdr:rowOff>
        </xdr:from>
        <xdr:to>
          <xdr:col>24</xdr:col>
          <xdr:colOff>66675</xdr:colOff>
          <xdr:row>28</xdr:row>
          <xdr:rowOff>295275</xdr:rowOff>
        </xdr:to>
        <xdr:sp macro="" textlink="">
          <xdr:nvSpPr>
            <xdr:cNvPr id="4373" name="Option Button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123825</xdr:rowOff>
        </xdr:from>
        <xdr:to>
          <xdr:col>22</xdr:col>
          <xdr:colOff>66675</xdr:colOff>
          <xdr:row>28</xdr:row>
          <xdr:rowOff>304800</xdr:rowOff>
        </xdr:to>
        <xdr:sp macro="" textlink="">
          <xdr:nvSpPr>
            <xdr:cNvPr id="4374" name="Option Button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28</xdr:row>
          <xdr:rowOff>114300</xdr:rowOff>
        </xdr:from>
        <xdr:to>
          <xdr:col>20</xdr:col>
          <xdr:colOff>66675</xdr:colOff>
          <xdr:row>28</xdr:row>
          <xdr:rowOff>295275</xdr:rowOff>
        </xdr:to>
        <xdr:sp macro="" textlink="">
          <xdr:nvSpPr>
            <xdr:cNvPr id="4375" name="Option Button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104775</xdr:rowOff>
        </xdr:from>
        <xdr:to>
          <xdr:col>18</xdr:col>
          <xdr:colOff>76200</xdr:colOff>
          <xdr:row>28</xdr:row>
          <xdr:rowOff>285750</xdr:rowOff>
        </xdr:to>
        <xdr:sp macro="" textlink="">
          <xdr:nvSpPr>
            <xdr:cNvPr id="4376" name="Option Button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104775</xdr:rowOff>
        </xdr:from>
        <xdr:to>
          <xdr:col>16</xdr:col>
          <xdr:colOff>85725</xdr:colOff>
          <xdr:row>28</xdr:row>
          <xdr:rowOff>285750</xdr:rowOff>
        </xdr:to>
        <xdr:sp macro="" textlink="">
          <xdr:nvSpPr>
            <xdr:cNvPr id="4377" name="Option Button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104775</xdr:rowOff>
        </xdr:from>
        <xdr:to>
          <xdr:col>26</xdr:col>
          <xdr:colOff>190500</xdr:colOff>
          <xdr:row>28</xdr:row>
          <xdr:rowOff>285750</xdr:rowOff>
        </xdr:to>
        <xdr:sp macro="" textlink="">
          <xdr:nvSpPr>
            <xdr:cNvPr id="4378" name="Option Button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27</xdr:col>
          <xdr:colOff>200025</xdr:colOff>
          <xdr:row>29</xdr:row>
          <xdr:rowOff>0</xdr:rowOff>
        </xdr:to>
        <xdr:sp macro="" textlink="">
          <xdr:nvSpPr>
            <xdr:cNvPr id="4379" name="Group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26</xdr:row>
          <xdr:rowOff>457200</xdr:rowOff>
        </xdr:from>
        <xdr:to>
          <xdr:col>28</xdr:col>
          <xdr:colOff>0</xdr:colOff>
          <xdr:row>29</xdr:row>
          <xdr:rowOff>0</xdr:rowOff>
        </xdr:to>
        <xdr:sp macro="" textlink="">
          <xdr:nvSpPr>
            <xdr:cNvPr id="4380" name="Group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19050</xdr:rowOff>
        </xdr:from>
        <xdr:to>
          <xdr:col>27</xdr:col>
          <xdr:colOff>200025</xdr:colOff>
          <xdr:row>28</xdr:row>
          <xdr:rowOff>0</xdr:rowOff>
        </xdr:to>
        <xdr:sp macro="" textlink="">
          <xdr:nvSpPr>
            <xdr:cNvPr id="4381" name="Group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82" name="Group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83" name="Group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84" name="Group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19050</xdr:rowOff>
        </xdr:from>
        <xdr:to>
          <xdr:col>28</xdr:col>
          <xdr:colOff>0</xdr:colOff>
          <xdr:row>28</xdr:row>
          <xdr:rowOff>0</xdr:rowOff>
        </xdr:to>
        <xdr:sp macro="" textlink="">
          <xdr:nvSpPr>
            <xdr:cNvPr id="4385" name="Group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86" name="Group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387" name="Group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0</xdr:rowOff>
        </xdr:from>
        <xdr:to>
          <xdr:col>28</xdr:col>
          <xdr:colOff>0</xdr:colOff>
          <xdr:row>28</xdr:row>
          <xdr:rowOff>0</xdr:rowOff>
        </xdr:to>
        <xdr:sp macro="" textlink="">
          <xdr:nvSpPr>
            <xdr:cNvPr id="4388" name="Group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89" name="Group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90" name="Group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0</xdr:rowOff>
        </xdr:from>
        <xdr:to>
          <xdr:col>28</xdr:col>
          <xdr:colOff>0</xdr:colOff>
          <xdr:row>28</xdr:row>
          <xdr:rowOff>0</xdr:rowOff>
        </xdr:to>
        <xdr:sp macro="" textlink="">
          <xdr:nvSpPr>
            <xdr:cNvPr id="4391" name="Group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0</xdr:rowOff>
        </xdr:from>
        <xdr:to>
          <xdr:col>28</xdr:col>
          <xdr:colOff>0</xdr:colOff>
          <xdr:row>28</xdr:row>
          <xdr:rowOff>0</xdr:rowOff>
        </xdr:to>
        <xdr:sp macro="" textlink="">
          <xdr:nvSpPr>
            <xdr:cNvPr id="4392" name="Group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93" name="Group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94" name="Group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19050</xdr:rowOff>
        </xdr:from>
        <xdr:to>
          <xdr:col>28</xdr:col>
          <xdr:colOff>0</xdr:colOff>
          <xdr:row>28</xdr:row>
          <xdr:rowOff>0</xdr:rowOff>
        </xdr:to>
        <xdr:sp macro="" textlink="">
          <xdr:nvSpPr>
            <xdr:cNvPr id="4395" name="Group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0</xdr:rowOff>
        </xdr:from>
        <xdr:to>
          <xdr:col>28</xdr:col>
          <xdr:colOff>0</xdr:colOff>
          <xdr:row>28</xdr:row>
          <xdr:rowOff>0</xdr:rowOff>
        </xdr:to>
        <xdr:sp macro="" textlink="">
          <xdr:nvSpPr>
            <xdr:cNvPr id="4396" name="Group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0</xdr:rowOff>
        </xdr:from>
        <xdr:to>
          <xdr:col>28</xdr:col>
          <xdr:colOff>0</xdr:colOff>
          <xdr:row>28</xdr:row>
          <xdr:rowOff>0</xdr:rowOff>
        </xdr:to>
        <xdr:sp macro="" textlink="">
          <xdr:nvSpPr>
            <xdr:cNvPr id="4397" name="Group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98" name="Group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28</xdr:col>
          <xdr:colOff>0</xdr:colOff>
          <xdr:row>28</xdr:row>
          <xdr:rowOff>0</xdr:rowOff>
        </xdr:to>
        <xdr:sp macro="" textlink="">
          <xdr:nvSpPr>
            <xdr:cNvPr id="4399" name="Group Box 303"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xdr:row>
          <xdr:rowOff>57150</xdr:rowOff>
        </xdr:from>
        <xdr:to>
          <xdr:col>24</xdr:col>
          <xdr:colOff>76200</xdr:colOff>
          <xdr:row>27</xdr:row>
          <xdr:rowOff>238125</xdr:rowOff>
        </xdr:to>
        <xdr:sp macro="" textlink="">
          <xdr:nvSpPr>
            <xdr:cNvPr id="4400" name="Option Button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27</xdr:row>
          <xdr:rowOff>57150</xdr:rowOff>
        </xdr:from>
        <xdr:to>
          <xdr:col>22</xdr:col>
          <xdr:colOff>76200</xdr:colOff>
          <xdr:row>27</xdr:row>
          <xdr:rowOff>238125</xdr:rowOff>
        </xdr:to>
        <xdr:sp macro="" textlink="">
          <xdr:nvSpPr>
            <xdr:cNvPr id="4401" name="Option Button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27</xdr:row>
          <xdr:rowOff>57150</xdr:rowOff>
        </xdr:from>
        <xdr:to>
          <xdr:col>20</xdr:col>
          <xdr:colOff>76200</xdr:colOff>
          <xdr:row>27</xdr:row>
          <xdr:rowOff>238125</xdr:rowOff>
        </xdr:to>
        <xdr:sp macro="" textlink="">
          <xdr:nvSpPr>
            <xdr:cNvPr id="4402" name="Option Button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27</xdr:row>
          <xdr:rowOff>57150</xdr:rowOff>
        </xdr:from>
        <xdr:to>
          <xdr:col>18</xdr:col>
          <xdr:colOff>76200</xdr:colOff>
          <xdr:row>27</xdr:row>
          <xdr:rowOff>238125</xdr:rowOff>
        </xdr:to>
        <xdr:sp macro="" textlink="">
          <xdr:nvSpPr>
            <xdr:cNvPr id="4403" name="Option Button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57150</xdr:rowOff>
        </xdr:from>
        <xdr:to>
          <xdr:col>16</xdr:col>
          <xdr:colOff>85725</xdr:colOff>
          <xdr:row>27</xdr:row>
          <xdr:rowOff>238125</xdr:rowOff>
        </xdr:to>
        <xdr:sp macro="" textlink="">
          <xdr:nvSpPr>
            <xdr:cNvPr id="4404" name="Option Button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76200</xdr:rowOff>
        </xdr:from>
        <xdr:to>
          <xdr:col>26</xdr:col>
          <xdr:colOff>180975</xdr:colOff>
          <xdr:row>27</xdr:row>
          <xdr:rowOff>257175</xdr:rowOff>
        </xdr:to>
        <xdr:sp macro="" textlink="">
          <xdr:nvSpPr>
            <xdr:cNvPr id="4405" name="Option Button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27</xdr:col>
          <xdr:colOff>200025</xdr:colOff>
          <xdr:row>28</xdr:row>
          <xdr:rowOff>0</xdr:rowOff>
        </xdr:to>
        <xdr:sp macro="" textlink="">
          <xdr:nvSpPr>
            <xdr:cNvPr id="4406" name="Group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26</xdr:row>
          <xdr:rowOff>57150</xdr:rowOff>
        </xdr:from>
        <xdr:to>
          <xdr:col>24</xdr:col>
          <xdr:colOff>76200</xdr:colOff>
          <xdr:row>26</xdr:row>
          <xdr:rowOff>238125</xdr:rowOff>
        </xdr:to>
        <xdr:sp macro="" textlink="">
          <xdr:nvSpPr>
            <xdr:cNvPr id="4407" name="Option Button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26</xdr:row>
          <xdr:rowOff>57150</xdr:rowOff>
        </xdr:from>
        <xdr:to>
          <xdr:col>22</xdr:col>
          <xdr:colOff>76200</xdr:colOff>
          <xdr:row>26</xdr:row>
          <xdr:rowOff>238125</xdr:rowOff>
        </xdr:to>
        <xdr:sp macro="" textlink="">
          <xdr:nvSpPr>
            <xdr:cNvPr id="4408" name="Option Button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26</xdr:row>
          <xdr:rowOff>57150</xdr:rowOff>
        </xdr:from>
        <xdr:to>
          <xdr:col>20</xdr:col>
          <xdr:colOff>76200</xdr:colOff>
          <xdr:row>26</xdr:row>
          <xdr:rowOff>238125</xdr:rowOff>
        </xdr:to>
        <xdr:sp macro="" textlink="">
          <xdr:nvSpPr>
            <xdr:cNvPr id="4409" name="Option Button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26</xdr:row>
          <xdr:rowOff>57150</xdr:rowOff>
        </xdr:from>
        <xdr:to>
          <xdr:col>18</xdr:col>
          <xdr:colOff>76200</xdr:colOff>
          <xdr:row>26</xdr:row>
          <xdr:rowOff>238125</xdr:rowOff>
        </xdr:to>
        <xdr:sp macro="" textlink="">
          <xdr:nvSpPr>
            <xdr:cNvPr id="4410" name="Option Button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57150</xdr:rowOff>
        </xdr:from>
        <xdr:to>
          <xdr:col>16</xdr:col>
          <xdr:colOff>85725</xdr:colOff>
          <xdr:row>26</xdr:row>
          <xdr:rowOff>238125</xdr:rowOff>
        </xdr:to>
        <xdr:sp macro="" textlink="">
          <xdr:nvSpPr>
            <xdr:cNvPr id="4411" name="Option Button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76200</xdr:rowOff>
        </xdr:from>
        <xdr:to>
          <xdr:col>26</xdr:col>
          <xdr:colOff>190500</xdr:colOff>
          <xdr:row>26</xdr:row>
          <xdr:rowOff>257175</xdr:rowOff>
        </xdr:to>
        <xdr:sp macro="" textlink="">
          <xdr:nvSpPr>
            <xdr:cNvPr id="4412" name="Option Button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4413" name="Group Box 317"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31</xdr:row>
          <xdr:rowOff>19050</xdr:rowOff>
        </xdr:from>
        <xdr:to>
          <xdr:col>28</xdr:col>
          <xdr:colOff>0</xdr:colOff>
          <xdr:row>32</xdr:row>
          <xdr:rowOff>0</xdr:rowOff>
        </xdr:to>
        <xdr:sp macro="" textlink="">
          <xdr:nvSpPr>
            <xdr:cNvPr id="4414" name="Group Box 318"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31</xdr:row>
          <xdr:rowOff>0</xdr:rowOff>
        </xdr:from>
        <xdr:to>
          <xdr:col>28</xdr:col>
          <xdr:colOff>0</xdr:colOff>
          <xdr:row>31</xdr:row>
          <xdr:rowOff>438150</xdr:rowOff>
        </xdr:to>
        <xdr:sp macro="" textlink="">
          <xdr:nvSpPr>
            <xdr:cNvPr id="4415" name="Group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31</xdr:row>
          <xdr:rowOff>66675</xdr:rowOff>
        </xdr:from>
        <xdr:to>
          <xdr:col>24</xdr:col>
          <xdr:colOff>76200</xdr:colOff>
          <xdr:row>31</xdr:row>
          <xdr:rowOff>247650</xdr:rowOff>
        </xdr:to>
        <xdr:sp macro="" textlink="">
          <xdr:nvSpPr>
            <xdr:cNvPr id="4416" name="Option Button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xdr:row>
          <xdr:rowOff>66675</xdr:rowOff>
        </xdr:from>
        <xdr:to>
          <xdr:col>22</xdr:col>
          <xdr:colOff>76200</xdr:colOff>
          <xdr:row>31</xdr:row>
          <xdr:rowOff>247650</xdr:rowOff>
        </xdr:to>
        <xdr:sp macro="" textlink="">
          <xdr:nvSpPr>
            <xdr:cNvPr id="4417" name="Option Button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66675</xdr:rowOff>
        </xdr:from>
        <xdr:to>
          <xdr:col>20</xdr:col>
          <xdr:colOff>76200</xdr:colOff>
          <xdr:row>31</xdr:row>
          <xdr:rowOff>247650</xdr:rowOff>
        </xdr:to>
        <xdr:sp macro="" textlink="">
          <xdr:nvSpPr>
            <xdr:cNvPr id="4418" name="Option Button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31</xdr:row>
          <xdr:rowOff>66675</xdr:rowOff>
        </xdr:from>
        <xdr:to>
          <xdr:col>18</xdr:col>
          <xdr:colOff>76200</xdr:colOff>
          <xdr:row>31</xdr:row>
          <xdr:rowOff>247650</xdr:rowOff>
        </xdr:to>
        <xdr:sp macro="" textlink="">
          <xdr:nvSpPr>
            <xdr:cNvPr id="4419" name="Option Button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66675</xdr:rowOff>
        </xdr:from>
        <xdr:to>
          <xdr:col>16</xdr:col>
          <xdr:colOff>85725</xdr:colOff>
          <xdr:row>31</xdr:row>
          <xdr:rowOff>247650</xdr:rowOff>
        </xdr:to>
        <xdr:sp macro="" textlink="">
          <xdr:nvSpPr>
            <xdr:cNvPr id="4420" name="Option Button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66675</xdr:rowOff>
        </xdr:from>
        <xdr:to>
          <xdr:col>26</xdr:col>
          <xdr:colOff>190500</xdr:colOff>
          <xdr:row>31</xdr:row>
          <xdr:rowOff>247650</xdr:rowOff>
        </xdr:to>
        <xdr:sp macro="" textlink="">
          <xdr:nvSpPr>
            <xdr:cNvPr id="4421" name="Option Button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29612</xdr:colOff>
          <xdr:row>55</xdr:row>
          <xdr:rowOff>59221</xdr:rowOff>
        </xdr:from>
        <xdr:to>
          <xdr:col>26</xdr:col>
          <xdr:colOff>891</xdr:colOff>
          <xdr:row>55</xdr:row>
          <xdr:rowOff>210646</xdr:rowOff>
        </xdr:to>
        <xdr:grpSp>
          <xdr:nvGrpSpPr>
            <xdr:cNvPr id="20" name="グループ化 19">
              <a:extLst>
                <a:ext uri="{FF2B5EF4-FFF2-40B4-BE49-F238E27FC236}">
                  <a16:creationId xmlns:a16="http://schemas.microsoft.com/office/drawing/2014/main" id="{B8CF3EE8-937F-4D0F-BA1B-3CD4359EEAF4}"/>
                </a:ext>
              </a:extLst>
            </xdr:cNvPr>
            <xdr:cNvGrpSpPr/>
          </xdr:nvGrpSpPr>
          <xdr:grpSpPr>
            <a:xfrm>
              <a:off x="4334912" y="17994796"/>
              <a:ext cx="3000229" cy="151425"/>
              <a:chOff x="3563382" y="15356371"/>
              <a:chExt cx="2819261" cy="180000"/>
            </a:xfrm>
          </xdr:grpSpPr>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3563382"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4248568"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4902971"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553523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6202643" y="15356371"/>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50</xdr:row>
          <xdr:rowOff>333375</xdr:rowOff>
        </xdr:from>
        <xdr:to>
          <xdr:col>20</xdr:col>
          <xdr:colOff>57150</xdr:colOff>
          <xdr:row>50</xdr:row>
          <xdr:rowOff>542925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EC87-8198-4FE4-BD9B-0A6D6811918E}">
  <sheetPr>
    <tabColor theme="2" tint="-0.749992370372631"/>
    <pageSetUpPr fitToPage="1"/>
  </sheetPr>
  <dimension ref="A1:AO201"/>
  <sheetViews>
    <sheetView showGridLines="0" tabSelected="1" view="pageBreakPreview" zoomScaleNormal="100" zoomScaleSheetLayoutView="100" workbookViewId="0">
      <selection activeCell="F3" sqref="F3:N3"/>
    </sheetView>
  </sheetViews>
  <sheetFormatPr defaultColWidth="0" defaultRowHeight="0" customHeight="1" zeroHeight="1" x14ac:dyDescent="0.4"/>
  <cols>
    <col min="1" max="1" width="2.375" style="51" customWidth="1"/>
    <col min="2" max="3" width="3.625" style="37" customWidth="1"/>
    <col min="4" max="4" width="4.875" style="37" customWidth="1"/>
    <col min="5" max="10" width="3.625" style="37" customWidth="1"/>
    <col min="11" max="11" width="8.25" style="37" customWidth="1"/>
    <col min="12" max="12" width="9.125" style="37" customWidth="1"/>
    <col min="13" max="14" width="2.875" style="37" customWidth="1"/>
    <col min="15" max="15" width="4" style="37" customWidth="1"/>
    <col min="16" max="25" width="3" style="37" customWidth="1"/>
    <col min="26" max="28" width="2.875" style="37" customWidth="1"/>
    <col min="29" max="29" width="4.125" style="108" customWidth="1"/>
    <col min="30" max="32" width="4.75" style="2" hidden="1" customWidth="1"/>
    <col min="33" max="33" width="20.125" style="58" hidden="1" customWidth="1"/>
    <col min="34" max="34" width="6.625" style="2" hidden="1" customWidth="1"/>
    <col min="35" max="35" width="48.125" style="6" hidden="1" customWidth="1"/>
    <col min="36" max="36" width="55.25" style="28" hidden="1" customWidth="1"/>
    <col min="37" max="38" width="7.5" style="2" hidden="1" customWidth="1"/>
    <col min="39" max="39" width="13.125" style="2" hidden="1" customWidth="1"/>
    <col min="40" max="40" width="57.625" style="29" hidden="1" customWidth="1"/>
    <col min="41" max="41" width="0" style="29" hidden="1" customWidth="1"/>
    <col min="42" max="16384" width="1" style="29" hidden="1"/>
  </cols>
  <sheetData>
    <row r="1" spans="1:40" ht="40.5" customHeight="1" x14ac:dyDescent="0.4">
      <c r="A1" s="268" t="s">
        <v>124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70"/>
      <c r="AD1" s="1"/>
      <c r="AG1" s="3" t="s">
        <v>110</v>
      </c>
      <c r="AI1" s="3" t="s">
        <v>1</v>
      </c>
      <c r="AJ1" s="54" t="s">
        <v>105</v>
      </c>
      <c r="AK1" s="5" t="s">
        <v>0</v>
      </c>
      <c r="AL1" s="5" t="s">
        <v>106</v>
      </c>
      <c r="AM1" s="52" t="s">
        <v>2</v>
      </c>
    </row>
    <row r="2" spans="1:40" ht="21.75" customHeight="1" x14ac:dyDescent="0.4">
      <c r="A2" s="256" t="s">
        <v>3</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100"/>
      <c r="AI2" s="30">
        <f>$AG$3</f>
        <v>0</v>
      </c>
      <c r="AJ2" s="7" t="s">
        <v>4</v>
      </c>
      <c r="AK2" s="5">
        <v>2</v>
      </c>
      <c r="AL2" s="5">
        <v>10</v>
      </c>
    </row>
    <row r="3" spans="1:40" ht="24" customHeight="1" x14ac:dyDescent="0.4">
      <c r="A3" s="31"/>
      <c r="B3" s="271" t="s">
        <v>5</v>
      </c>
      <c r="C3" s="272"/>
      <c r="D3" s="272"/>
      <c r="E3" s="272"/>
      <c r="F3" s="273"/>
      <c r="G3" s="273"/>
      <c r="H3" s="273"/>
      <c r="I3" s="273"/>
      <c r="J3" s="273"/>
      <c r="K3" s="273"/>
      <c r="L3" s="273"/>
      <c r="M3" s="273"/>
      <c r="N3" s="274"/>
      <c r="O3" s="59"/>
      <c r="P3" s="59"/>
      <c r="Q3" s="59"/>
      <c r="R3" s="59"/>
      <c r="S3" s="59"/>
      <c r="T3" s="59"/>
      <c r="U3" s="59"/>
      <c r="V3" s="59"/>
      <c r="W3" s="59"/>
      <c r="X3" s="59"/>
      <c r="Y3" s="59"/>
      <c r="Z3" s="59"/>
      <c r="AA3" s="59"/>
      <c r="AB3" s="60"/>
      <c r="AC3" s="100"/>
      <c r="AD3" s="32"/>
      <c r="AG3" s="61">
        <f>$F$3</f>
        <v>0</v>
      </c>
      <c r="AI3" s="30">
        <f>$AG$6</f>
        <v>0</v>
      </c>
      <c r="AJ3" s="7" t="s">
        <v>6</v>
      </c>
      <c r="AK3" s="5">
        <v>3</v>
      </c>
      <c r="AL3" s="5">
        <v>11</v>
      </c>
    </row>
    <row r="4" spans="1:40" ht="14.25" customHeight="1" x14ac:dyDescent="0.4">
      <c r="A4" s="8"/>
      <c r="B4" s="275" t="s">
        <v>7</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60"/>
      <c r="AC4" s="100"/>
      <c r="AI4" s="30">
        <f>$AG$7</f>
        <v>0</v>
      </c>
      <c r="AJ4" s="7" t="s">
        <v>8</v>
      </c>
      <c r="AK4" s="5">
        <v>4</v>
      </c>
      <c r="AL4" s="5">
        <v>12</v>
      </c>
    </row>
    <row r="5" spans="1:40" ht="14.25" customHeight="1" x14ac:dyDescent="0.25">
      <c r="A5" s="9" t="s">
        <v>9</v>
      </c>
      <c r="B5" s="277"/>
      <c r="C5" s="277"/>
      <c r="D5" s="277"/>
      <c r="E5" s="277"/>
      <c r="F5" s="277"/>
      <c r="G5" s="277"/>
      <c r="H5" s="277"/>
      <c r="I5" s="60"/>
      <c r="J5" s="60"/>
      <c r="K5" s="60"/>
      <c r="L5" s="60"/>
      <c r="M5" s="60"/>
      <c r="N5" s="60"/>
      <c r="O5" s="60"/>
      <c r="P5" s="60"/>
      <c r="Q5" s="60"/>
      <c r="R5" s="60"/>
      <c r="S5" s="60"/>
      <c r="T5" s="60"/>
      <c r="U5" s="60"/>
      <c r="V5" s="60"/>
      <c r="W5" s="60"/>
      <c r="X5" s="60"/>
      <c r="Y5" s="60"/>
      <c r="Z5" s="60"/>
      <c r="AA5" s="60"/>
      <c r="AB5" s="60"/>
      <c r="AC5" s="100"/>
      <c r="AG5" s="62"/>
      <c r="AI5" s="30">
        <f>$AG$8</f>
        <v>0</v>
      </c>
      <c r="AJ5" s="7" t="s">
        <v>10</v>
      </c>
      <c r="AK5" s="5">
        <v>5</v>
      </c>
      <c r="AL5" s="5">
        <v>13</v>
      </c>
    </row>
    <row r="6" spans="1:40" ht="15.75" customHeight="1" x14ac:dyDescent="0.4">
      <c r="A6" s="10"/>
      <c r="B6" s="266" t="s">
        <v>11</v>
      </c>
      <c r="C6" s="266"/>
      <c r="D6" s="266"/>
      <c r="E6" s="266" t="s">
        <v>6</v>
      </c>
      <c r="F6" s="266"/>
      <c r="G6" s="266"/>
      <c r="H6" s="267"/>
      <c r="I6" s="267"/>
      <c r="J6" s="267"/>
      <c r="K6" s="267"/>
      <c r="L6" s="267"/>
      <c r="M6" s="267"/>
      <c r="N6" s="267"/>
      <c r="O6" s="267"/>
      <c r="P6" s="267"/>
      <c r="Q6" s="59"/>
      <c r="R6" s="59"/>
      <c r="S6" s="33"/>
      <c r="T6" s="63"/>
      <c r="U6" s="63"/>
      <c r="V6" s="63"/>
      <c r="W6" s="63"/>
      <c r="X6" s="63"/>
      <c r="Y6" s="63"/>
      <c r="Z6" s="63"/>
      <c r="AA6" s="63"/>
      <c r="AB6" s="63"/>
      <c r="AC6" s="100"/>
      <c r="AG6" s="61">
        <f>$H$6</f>
        <v>0</v>
      </c>
      <c r="AI6" s="3" t="str">
        <f>IF($AG$74=TRUE,"回答へのフォローアップ不可","")</f>
        <v/>
      </c>
      <c r="AJ6" s="7" t="s">
        <v>12</v>
      </c>
      <c r="AK6" s="5">
        <v>6</v>
      </c>
      <c r="AL6" s="5">
        <v>14</v>
      </c>
    </row>
    <row r="7" spans="1:40" ht="15.75" customHeight="1" x14ac:dyDescent="0.4">
      <c r="A7" s="8"/>
      <c r="B7" s="266"/>
      <c r="C7" s="266"/>
      <c r="D7" s="266"/>
      <c r="E7" s="266" t="s">
        <v>8</v>
      </c>
      <c r="F7" s="266"/>
      <c r="G7" s="266"/>
      <c r="H7" s="267"/>
      <c r="I7" s="267"/>
      <c r="J7" s="267"/>
      <c r="K7" s="267"/>
      <c r="L7" s="267"/>
      <c r="M7" s="267"/>
      <c r="N7" s="267"/>
      <c r="O7" s="267"/>
      <c r="P7" s="267"/>
      <c r="Q7" s="64"/>
      <c r="R7" s="64"/>
      <c r="S7" s="64"/>
      <c r="T7" s="64"/>
      <c r="U7" s="64"/>
      <c r="V7" s="64"/>
      <c r="W7" s="64"/>
      <c r="X7" s="64"/>
      <c r="Y7" s="64"/>
      <c r="Z7" s="64"/>
      <c r="AA7" s="64"/>
      <c r="AB7" s="64"/>
      <c r="AC7" s="100"/>
      <c r="AG7" s="61">
        <f>$H$7</f>
        <v>0</v>
      </c>
      <c r="AI7" s="3" t="str">
        <f>IF($AG$16=5,"満足",IF($AG$16=4,"比較的満足",IF($AG$16=3,"普通",IF($AG$16=2,"比較的不満",IF($AG$16=1,"不満",IF($AG$16=6,"わからない/経験がない",""))))))</f>
        <v/>
      </c>
      <c r="AJ7" s="7" t="s">
        <v>13</v>
      </c>
      <c r="AK7" s="5">
        <v>7</v>
      </c>
      <c r="AL7" s="5">
        <v>15</v>
      </c>
    </row>
    <row r="8" spans="1:40" ht="15.75" customHeight="1" x14ac:dyDescent="0.4">
      <c r="A8" s="11"/>
      <c r="B8" s="266"/>
      <c r="C8" s="266"/>
      <c r="D8" s="266"/>
      <c r="E8" s="266" t="s">
        <v>10</v>
      </c>
      <c r="F8" s="266"/>
      <c r="G8" s="266"/>
      <c r="H8" s="267"/>
      <c r="I8" s="267"/>
      <c r="J8" s="267"/>
      <c r="K8" s="267"/>
      <c r="L8" s="267"/>
      <c r="M8" s="267"/>
      <c r="N8" s="267"/>
      <c r="O8" s="267"/>
      <c r="P8" s="267"/>
      <c r="Q8" s="59"/>
      <c r="R8" s="59"/>
      <c r="S8" s="59"/>
      <c r="T8" s="59"/>
      <c r="U8" s="59"/>
      <c r="V8" s="59"/>
      <c r="W8" s="59"/>
      <c r="X8" s="59"/>
      <c r="Y8" s="59"/>
      <c r="Z8" s="59"/>
      <c r="AA8" s="59"/>
      <c r="AB8" s="65"/>
      <c r="AC8" s="100"/>
      <c r="AG8" s="61">
        <f>$H$8</f>
        <v>0</v>
      </c>
      <c r="AI8" s="3" t="str">
        <f>IF($AG22=5,"満足",IF($AG22=4,"比較的満足",IF($AG22=3,"普通",IF($AG22=2,"比較的不満",IF($AG22=1,"不満",IF($AG22=6,"わからない/経験がない",""))))))</f>
        <v/>
      </c>
      <c r="AJ8" s="7" t="s">
        <v>14</v>
      </c>
      <c r="AK8" s="5">
        <v>8</v>
      </c>
      <c r="AL8" s="5">
        <v>16</v>
      </c>
    </row>
    <row r="9" spans="1:40" ht="15.75" customHeight="1" x14ac:dyDescent="0.4">
      <c r="A9" s="8"/>
      <c r="B9" s="260" t="s">
        <v>15</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60"/>
      <c r="AC9" s="100"/>
      <c r="AI9" s="3" t="str">
        <f t="shared" ref="AI9:AI28" si="0">IF($AG23=5,"満足",IF($AG23=4,"比較的満足",IF($AG23=3,"普通",IF($AG23=2,"比較的不満",IF($AG23=1,"不満",IF($AG23=6,"わからない/経験がない",""))))))</f>
        <v/>
      </c>
      <c r="AJ9" s="7" t="s">
        <v>16</v>
      </c>
      <c r="AK9" s="5">
        <v>9</v>
      </c>
      <c r="AL9" s="5">
        <v>17</v>
      </c>
    </row>
    <row r="10" spans="1:40" ht="10.5" customHeight="1" x14ac:dyDescent="0.4">
      <c r="A10" s="11"/>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100"/>
      <c r="AI10" s="3" t="str">
        <f t="shared" si="0"/>
        <v/>
      </c>
      <c r="AJ10" s="7" t="s">
        <v>17</v>
      </c>
      <c r="AK10" s="5">
        <v>10</v>
      </c>
      <c r="AL10" s="5">
        <v>18</v>
      </c>
    </row>
    <row r="11" spans="1:40" ht="28.5" customHeight="1" x14ac:dyDescent="0.4">
      <c r="A11" s="261" t="s">
        <v>77</v>
      </c>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100"/>
      <c r="AI11" s="3" t="str">
        <f t="shared" si="0"/>
        <v/>
      </c>
      <c r="AJ11" s="7" t="s">
        <v>18</v>
      </c>
      <c r="AK11" s="5">
        <v>11</v>
      </c>
      <c r="AL11" s="5">
        <v>19</v>
      </c>
    </row>
    <row r="12" spans="1:40" ht="8.25" customHeight="1" x14ac:dyDescent="0.4">
      <c r="A12" s="12"/>
      <c r="B12" s="60"/>
      <c r="C12" s="60"/>
      <c r="D12" s="60"/>
      <c r="E12" s="60"/>
      <c r="F12" s="60"/>
      <c r="G12" s="60"/>
      <c r="H12" s="60"/>
      <c r="I12" s="60"/>
      <c r="J12" s="60"/>
      <c r="K12" s="60"/>
      <c r="L12" s="60"/>
      <c r="M12" s="60"/>
      <c r="N12" s="60"/>
      <c r="O12" s="66"/>
      <c r="P12" s="60"/>
      <c r="Q12" s="60"/>
      <c r="R12" s="60"/>
      <c r="S12" s="60"/>
      <c r="T12" s="60"/>
      <c r="U12" s="60"/>
      <c r="V12" s="60"/>
      <c r="W12" s="60"/>
      <c r="X12" s="60"/>
      <c r="Y12" s="60"/>
      <c r="Z12" s="60"/>
      <c r="AA12" s="60"/>
      <c r="AB12" s="60"/>
      <c r="AC12" s="100"/>
      <c r="AI12" s="3" t="str">
        <f t="shared" si="0"/>
        <v/>
      </c>
      <c r="AJ12" s="7" t="s">
        <v>19</v>
      </c>
      <c r="AK12" s="5">
        <v>12</v>
      </c>
      <c r="AL12" s="5">
        <v>20</v>
      </c>
    </row>
    <row r="13" spans="1:40" s="34" customFormat="1" ht="24" customHeight="1" x14ac:dyDescent="0.4">
      <c r="A13" s="263"/>
      <c r="B13" s="264"/>
      <c r="C13" s="264"/>
      <c r="D13" s="264"/>
      <c r="E13" s="264"/>
      <c r="F13" s="264"/>
      <c r="G13" s="264"/>
      <c r="H13" s="264"/>
      <c r="I13" s="264"/>
      <c r="J13" s="264"/>
      <c r="K13" s="264"/>
      <c r="L13" s="264"/>
      <c r="M13" s="264"/>
      <c r="N13" s="264"/>
      <c r="O13" s="264"/>
      <c r="P13" s="258" t="s">
        <v>20</v>
      </c>
      <c r="Q13" s="258"/>
      <c r="R13" s="258" t="s">
        <v>21</v>
      </c>
      <c r="S13" s="258"/>
      <c r="T13" s="258" t="s">
        <v>22</v>
      </c>
      <c r="U13" s="258"/>
      <c r="V13" s="258" t="s">
        <v>23</v>
      </c>
      <c r="W13" s="258"/>
      <c r="X13" s="258" t="s">
        <v>24</v>
      </c>
      <c r="Y13" s="258"/>
      <c r="Z13" s="265"/>
      <c r="AA13" s="265"/>
      <c r="AB13" s="265"/>
      <c r="AC13" s="100"/>
      <c r="AD13" s="2"/>
      <c r="AE13" s="2"/>
      <c r="AF13" s="2"/>
      <c r="AG13" s="58"/>
      <c r="AH13" s="2"/>
      <c r="AI13" s="3" t="str">
        <f t="shared" si="0"/>
        <v/>
      </c>
      <c r="AJ13" s="7" t="s">
        <v>25</v>
      </c>
      <c r="AK13" s="5">
        <v>13</v>
      </c>
      <c r="AL13" s="5">
        <v>21</v>
      </c>
      <c r="AM13" s="2"/>
      <c r="AN13" s="29"/>
    </row>
    <row r="14" spans="1:40" ht="13.5" customHeight="1" x14ac:dyDescent="0.4">
      <c r="A14" s="256" t="s">
        <v>88</v>
      </c>
      <c r="B14" s="257"/>
      <c r="C14" s="257"/>
      <c r="D14" s="257"/>
      <c r="E14" s="257"/>
      <c r="F14" s="257"/>
      <c r="G14" s="257"/>
      <c r="H14" s="257"/>
      <c r="I14" s="257"/>
      <c r="J14" s="257"/>
      <c r="K14" s="257"/>
      <c r="L14" s="257"/>
      <c r="M14" s="257"/>
      <c r="N14" s="257"/>
      <c r="O14" s="257"/>
      <c r="P14" s="184">
        <v>5</v>
      </c>
      <c r="Q14" s="184"/>
      <c r="R14" s="184">
        <v>4</v>
      </c>
      <c r="S14" s="184"/>
      <c r="T14" s="184">
        <v>3</v>
      </c>
      <c r="U14" s="184"/>
      <c r="V14" s="184">
        <v>2</v>
      </c>
      <c r="W14" s="184"/>
      <c r="X14" s="184">
        <v>1</v>
      </c>
      <c r="Y14" s="184"/>
      <c r="Z14" s="265"/>
      <c r="AA14" s="265"/>
      <c r="AB14" s="265"/>
      <c r="AC14" s="100"/>
      <c r="AI14" s="3" t="str">
        <f t="shared" si="0"/>
        <v/>
      </c>
      <c r="AJ14" s="7" t="s">
        <v>26</v>
      </c>
      <c r="AK14" s="5">
        <v>14</v>
      </c>
      <c r="AL14" s="5">
        <v>22</v>
      </c>
    </row>
    <row r="15" spans="1:40" ht="9.75" customHeight="1" x14ac:dyDescent="0.4">
      <c r="A15" s="256"/>
      <c r="B15" s="257"/>
      <c r="C15" s="257"/>
      <c r="D15" s="257"/>
      <c r="E15" s="257"/>
      <c r="F15" s="257"/>
      <c r="G15" s="257"/>
      <c r="H15" s="257"/>
      <c r="I15" s="257"/>
      <c r="J15" s="257"/>
      <c r="K15" s="257"/>
      <c r="L15" s="257"/>
      <c r="M15" s="257"/>
      <c r="N15" s="257"/>
      <c r="O15" s="257"/>
      <c r="P15" s="67"/>
      <c r="Q15" s="13"/>
      <c r="R15" s="14"/>
      <c r="S15" s="13"/>
      <c r="T15" s="14"/>
      <c r="U15" s="13"/>
      <c r="V15" s="14"/>
      <c r="W15" s="13"/>
      <c r="X15" s="14"/>
      <c r="Y15" s="15"/>
      <c r="Z15" s="265"/>
      <c r="AA15" s="265"/>
      <c r="AB15" s="265"/>
      <c r="AC15" s="100"/>
      <c r="AI15" s="3" t="str">
        <f t="shared" si="0"/>
        <v/>
      </c>
      <c r="AJ15" s="7" t="s">
        <v>27</v>
      </c>
      <c r="AK15" s="5">
        <v>15</v>
      </c>
      <c r="AL15" s="5">
        <v>23</v>
      </c>
    </row>
    <row r="16" spans="1:40" ht="22.5" customHeight="1" x14ac:dyDescent="0.4">
      <c r="A16" s="256"/>
      <c r="B16" s="257"/>
      <c r="C16" s="257"/>
      <c r="D16" s="257"/>
      <c r="E16" s="257"/>
      <c r="F16" s="257"/>
      <c r="G16" s="257"/>
      <c r="H16" s="257"/>
      <c r="I16" s="257"/>
      <c r="J16" s="257"/>
      <c r="K16" s="257"/>
      <c r="L16" s="257"/>
      <c r="M16" s="257"/>
      <c r="N16" s="257"/>
      <c r="O16" s="257"/>
      <c r="P16" s="68"/>
      <c r="Q16" s="68"/>
      <c r="R16" s="68"/>
      <c r="S16" s="68"/>
      <c r="T16" s="68"/>
      <c r="U16" s="68"/>
      <c r="V16" s="68"/>
      <c r="W16" s="68"/>
      <c r="X16" s="68"/>
      <c r="Y16" s="68"/>
      <c r="Z16" s="259"/>
      <c r="AA16" s="259"/>
      <c r="AB16" s="259"/>
      <c r="AC16" s="101" t="str">
        <f t="shared" ref="AC16" si="1">IF(AG16="","未","")</f>
        <v>未</v>
      </c>
      <c r="AD16" s="32"/>
      <c r="AG16" s="69"/>
      <c r="AI16" s="3" t="str">
        <f t="shared" si="0"/>
        <v/>
      </c>
      <c r="AJ16" s="7" t="s">
        <v>28</v>
      </c>
      <c r="AK16" s="5">
        <v>16</v>
      </c>
      <c r="AL16" s="5">
        <v>24</v>
      </c>
    </row>
    <row r="17" spans="1:40" s="36" customFormat="1" ht="7.5" customHeight="1" x14ac:dyDescent="0.4">
      <c r="A17" s="53"/>
      <c r="B17" s="7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102"/>
      <c r="AD17" s="35"/>
      <c r="AE17" s="16"/>
      <c r="AF17" s="16"/>
      <c r="AG17" s="71"/>
      <c r="AH17" s="16"/>
      <c r="AI17" s="3" t="str">
        <f t="shared" si="0"/>
        <v/>
      </c>
      <c r="AJ17" s="7" t="s">
        <v>29</v>
      </c>
      <c r="AK17" s="5">
        <v>17</v>
      </c>
      <c r="AL17" s="5">
        <v>25</v>
      </c>
      <c r="AM17" s="2"/>
      <c r="AN17" s="29"/>
    </row>
    <row r="18" spans="1:40" ht="9.75" customHeight="1" x14ac:dyDescent="0.4">
      <c r="A18" s="27"/>
      <c r="B18" s="72"/>
      <c r="C18" s="72"/>
      <c r="D18" s="72"/>
      <c r="E18" s="72"/>
      <c r="F18" s="72"/>
      <c r="G18" s="72"/>
      <c r="H18" s="72"/>
      <c r="I18" s="72"/>
      <c r="J18" s="72"/>
      <c r="K18" s="72"/>
      <c r="L18" s="72"/>
      <c r="M18" s="60"/>
      <c r="N18" s="60"/>
      <c r="O18" s="60"/>
      <c r="P18" s="60"/>
      <c r="Q18" s="73"/>
      <c r="R18" s="73"/>
      <c r="S18" s="73"/>
      <c r="T18" s="73"/>
      <c r="U18" s="73"/>
      <c r="V18" s="73"/>
      <c r="W18" s="73"/>
      <c r="X18" s="73"/>
      <c r="Y18" s="73"/>
      <c r="Z18" s="60"/>
      <c r="AA18" s="60"/>
      <c r="AB18" s="60"/>
      <c r="AC18" s="100"/>
      <c r="AG18" s="74"/>
      <c r="AI18" s="3" t="str">
        <f t="shared" si="0"/>
        <v/>
      </c>
      <c r="AJ18" s="7" t="s">
        <v>30</v>
      </c>
      <c r="AK18" s="5">
        <v>18</v>
      </c>
      <c r="AL18" s="5">
        <v>26</v>
      </c>
    </row>
    <row r="19" spans="1:40" ht="30" customHeight="1" x14ac:dyDescent="0.4">
      <c r="A19" s="256" t="s">
        <v>79</v>
      </c>
      <c r="B19" s="257"/>
      <c r="C19" s="257"/>
      <c r="D19" s="257"/>
      <c r="E19" s="257"/>
      <c r="F19" s="257"/>
      <c r="G19" s="257"/>
      <c r="H19" s="257"/>
      <c r="I19" s="257"/>
      <c r="J19" s="257"/>
      <c r="K19" s="257"/>
      <c r="L19" s="257"/>
      <c r="M19" s="257"/>
      <c r="N19" s="257"/>
      <c r="O19" s="257"/>
      <c r="P19" s="258" t="s">
        <v>20</v>
      </c>
      <c r="Q19" s="258"/>
      <c r="R19" s="258" t="s">
        <v>21</v>
      </c>
      <c r="S19" s="258"/>
      <c r="T19" s="258" t="s">
        <v>22</v>
      </c>
      <c r="U19" s="258"/>
      <c r="V19" s="258" t="s">
        <v>23</v>
      </c>
      <c r="W19" s="258"/>
      <c r="X19" s="258" t="s">
        <v>24</v>
      </c>
      <c r="Y19" s="258"/>
      <c r="Z19" s="255" t="s">
        <v>72</v>
      </c>
      <c r="AA19" s="255"/>
      <c r="AB19" s="255"/>
      <c r="AC19" s="100"/>
      <c r="AG19" s="74"/>
      <c r="AI19" s="3" t="str">
        <f t="shared" si="0"/>
        <v/>
      </c>
      <c r="AJ19" s="7" t="s">
        <v>31</v>
      </c>
      <c r="AK19" s="5">
        <v>19</v>
      </c>
      <c r="AL19" s="5">
        <v>27</v>
      </c>
    </row>
    <row r="20" spans="1:40" ht="14.25" customHeight="1" x14ac:dyDescent="0.4">
      <c r="A20" s="256"/>
      <c r="B20" s="257"/>
      <c r="C20" s="257"/>
      <c r="D20" s="257"/>
      <c r="E20" s="257"/>
      <c r="F20" s="257"/>
      <c r="G20" s="257"/>
      <c r="H20" s="257"/>
      <c r="I20" s="257"/>
      <c r="J20" s="257"/>
      <c r="K20" s="257"/>
      <c r="L20" s="257"/>
      <c r="M20" s="257"/>
      <c r="N20" s="257"/>
      <c r="O20" s="257"/>
      <c r="P20" s="184">
        <v>5</v>
      </c>
      <c r="Q20" s="184"/>
      <c r="R20" s="184">
        <v>4</v>
      </c>
      <c r="S20" s="184"/>
      <c r="T20" s="184">
        <v>3</v>
      </c>
      <c r="U20" s="184"/>
      <c r="V20" s="184">
        <v>2</v>
      </c>
      <c r="W20" s="184"/>
      <c r="X20" s="184">
        <v>1</v>
      </c>
      <c r="Y20" s="184"/>
      <c r="Z20" s="255"/>
      <c r="AA20" s="255"/>
      <c r="AB20" s="255"/>
      <c r="AC20" s="100"/>
      <c r="AG20" s="74"/>
      <c r="AI20" s="3" t="str">
        <f t="shared" si="0"/>
        <v/>
      </c>
      <c r="AJ20" s="7" t="s">
        <v>32</v>
      </c>
      <c r="AK20" s="5">
        <v>20</v>
      </c>
      <c r="AL20" s="5">
        <v>28</v>
      </c>
    </row>
    <row r="21" spans="1:40" ht="13.5" customHeight="1" x14ac:dyDescent="0.4">
      <c r="A21" s="8"/>
      <c r="B21" s="60"/>
      <c r="C21" s="60"/>
      <c r="D21" s="60"/>
      <c r="E21" s="60"/>
      <c r="F21" s="60"/>
      <c r="G21" s="60"/>
      <c r="H21" s="60"/>
      <c r="I21" s="60"/>
      <c r="J21" s="60"/>
      <c r="K21" s="60"/>
      <c r="L21" s="60"/>
      <c r="M21" s="60"/>
      <c r="N21" s="60"/>
      <c r="O21" s="60"/>
      <c r="P21" s="67"/>
      <c r="Q21" s="17"/>
      <c r="R21" s="67"/>
      <c r="S21" s="17"/>
      <c r="T21" s="67"/>
      <c r="U21" s="17"/>
      <c r="V21" s="67"/>
      <c r="W21" s="17"/>
      <c r="X21" s="67"/>
      <c r="Y21" s="15"/>
      <c r="AA21" s="75"/>
      <c r="AB21" s="75"/>
      <c r="AC21" s="100"/>
      <c r="AG21" s="74"/>
      <c r="AI21" s="3" t="str">
        <f t="shared" si="0"/>
        <v/>
      </c>
      <c r="AJ21" s="7" t="s">
        <v>33</v>
      </c>
      <c r="AK21" s="5">
        <v>21</v>
      </c>
      <c r="AL21" s="5">
        <v>29</v>
      </c>
    </row>
    <row r="22" spans="1:40" ht="34.5" customHeight="1" x14ac:dyDescent="0.4">
      <c r="A22" s="251"/>
      <c r="B22" s="195" t="s">
        <v>112</v>
      </c>
      <c r="C22" s="196"/>
      <c r="D22" s="196"/>
      <c r="E22" s="196"/>
      <c r="F22" s="196"/>
      <c r="G22" s="196"/>
      <c r="H22" s="196"/>
      <c r="I22" s="196"/>
      <c r="J22" s="196"/>
      <c r="K22" s="196"/>
      <c r="L22" s="196"/>
      <c r="M22" s="196"/>
      <c r="N22" s="196"/>
      <c r="O22" s="197"/>
      <c r="P22" s="190"/>
      <c r="Q22" s="190"/>
      <c r="R22" s="190"/>
      <c r="S22" s="190"/>
      <c r="T22" s="190"/>
      <c r="U22" s="190"/>
      <c r="V22" s="190"/>
      <c r="W22" s="190"/>
      <c r="X22" s="190"/>
      <c r="Y22" s="190"/>
      <c r="Z22" s="182"/>
      <c r="AA22" s="182"/>
      <c r="AB22" s="182"/>
      <c r="AC22" s="101" t="str">
        <f t="shared" ref="AC22:AC38" si="2">IF(AG22="","未","")</f>
        <v>未</v>
      </c>
      <c r="AD22" s="32"/>
      <c r="AG22" s="69"/>
      <c r="AI22" s="3" t="str">
        <f t="shared" si="0"/>
        <v/>
      </c>
      <c r="AJ22" s="7" t="s">
        <v>34</v>
      </c>
      <c r="AK22" s="5">
        <v>22</v>
      </c>
      <c r="AL22" s="5">
        <v>30</v>
      </c>
    </row>
    <row r="23" spans="1:40" s="34" customFormat="1" ht="34.5" customHeight="1" x14ac:dyDescent="0.4">
      <c r="A23" s="251"/>
      <c r="B23" s="195" t="s">
        <v>113</v>
      </c>
      <c r="C23" s="196"/>
      <c r="D23" s="196"/>
      <c r="E23" s="196"/>
      <c r="F23" s="196"/>
      <c r="G23" s="196"/>
      <c r="H23" s="196"/>
      <c r="I23" s="196"/>
      <c r="J23" s="196"/>
      <c r="K23" s="196"/>
      <c r="L23" s="196"/>
      <c r="M23" s="196"/>
      <c r="N23" s="196"/>
      <c r="O23" s="197"/>
      <c r="P23" s="190"/>
      <c r="Q23" s="190"/>
      <c r="R23" s="190"/>
      <c r="S23" s="190"/>
      <c r="T23" s="190"/>
      <c r="U23" s="190"/>
      <c r="V23" s="190"/>
      <c r="W23" s="190"/>
      <c r="X23" s="190"/>
      <c r="Y23" s="190"/>
      <c r="Z23" s="182"/>
      <c r="AA23" s="182"/>
      <c r="AB23" s="182"/>
      <c r="AC23" s="101" t="str">
        <f t="shared" si="2"/>
        <v>未</v>
      </c>
      <c r="AD23" s="32"/>
      <c r="AF23" s="2"/>
      <c r="AG23" s="69"/>
      <c r="AH23" s="2"/>
      <c r="AI23" s="3" t="str">
        <f t="shared" si="0"/>
        <v/>
      </c>
      <c r="AJ23" s="7" t="s">
        <v>35</v>
      </c>
      <c r="AK23" s="5">
        <v>23</v>
      </c>
      <c r="AL23" s="5">
        <v>31</v>
      </c>
      <c r="AM23" s="2"/>
    </row>
    <row r="24" spans="1:40" ht="24.75" customHeight="1" x14ac:dyDescent="0.4">
      <c r="A24" s="251"/>
      <c r="B24" s="109" t="s">
        <v>114</v>
      </c>
      <c r="C24" s="252" t="s">
        <v>36</v>
      </c>
      <c r="D24" s="253"/>
      <c r="E24" s="253"/>
      <c r="F24" s="253"/>
      <c r="G24" s="253"/>
      <c r="H24" s="253"/>
      <c r="I24" s="253"/>
      <c r="J24" s="253"/>
      <c r="K24" s="253"/>
      <c r="L24" s="253"/>
      <c r="M24" s="253"/>
      <c r="N24" s="253"/>
      <c r="O24" s="254"/>
      <c r="P24" s="214"/>
      <c r="Q24" s="214"/>
      <c r="R24" s="214"/>
      <c r="S24" s="214"/>
      <c r="T24" s="214"/>
      <c r="U24" s="214"/>
      <c r="V24" s="214"/>
      <c r="W24" s="214"/>
      <c r="X24" s="214"/>
      <c r="Y24" s="214"/>
      <c r="Z24" s="242"/>
      <c r="AA24" s="242"/>
      <c r="AB24" s="242"/>
      <c r="AC24" s="101" t="str">
        <f t="shared" si="2"/>
        <v>未</v>
      </c>
      <c r="AD24" s="32"/>
      <c r="AG24" s="69"/>
      <c r="AI24" s="3" t="str">
        <f>IF($AG38=1,"はい",IF($AG38=2,"いいえ",""))</f>
        <v/>
      </c>
      <c r="AJ24" s="7" t="s">
        <v>37</v>
      </c>
      <c r="AK24" s="5">
        <v>24</v>
      </c>
      <c r="AL24" s="5">
        <v>32</v>
      </c>
    </row>
    <row r="25" spans="1:40" ht="24.75" customHeight="1" x14ac:dyDescent="0.4">
      <c r="A25" s="251"/>
      <c r="B25" s="110"/>
      <c r="C25" s="231" t="s">
        <v>38</v>
      </c>
      <c r="D25" s="232"/>
      <c r="E25" s="232"/>
      <c r="F25" s="232"/>
      <c r="G25" s="232"/>
      <c r="H25" s="232"/>
      <c r="I25" s="232"/>
      <c r="J25" s="232"/>
      <c r="K25" s="232"/>
      <c r="L25" s="232"/>
      <c r="M25" s="232"/>
      <c r="N25" s="232"/>
      <c r="O25" s="233"/>
      <c r="P25" s="234"/>
      <c r="Q25" s="234"/>
      <c r="R25" s="234"/>
      <c r="S25" s="234"/>
      <c r="T25" s="234"/>
      <c r="U25" s="234"/>
      <c r="V25" s="234"/>
      <c r="W25" s="234"/>
      <c r="X25" s="234"/>
      <c r="Y25" s="234"/>
      <c r="Z25" s="235"/>
      <c r="AA25" s="235"/>
      <c r="AB25" s="235"/>
      <c r="AC25" s="101" t="str">
        <f t="shared" si="2"/>
        <v>未</v>
      </c>
      <c r="AD25" s="32"/>
      <c r="AG25" s="69"/>
      <c r="AI25" s="3" t="str">
        <f t="shared" si="0"/>
        <v/>
      </c>
      <c r="AJ25" s="7" t="s">
        <v>39</v>
      </c>
      <c r="AK25" s="5">
        <v>25</v>
      </c>
      <c r="AL25" s="5">
        <v>33</v>
      </c>
    </row>
    <row r="26" spans="1:40" ht="24.75" customHeight="1" x14ac:dyDescent="0.4">
      <c r="A26" s="251"/>
      <c r="B26" s="110"/>
      <c r="C26" s="231" t="s">
        <v>40</v>
      </c>
      <c r="D26" s="232"/>
      <c r="E26" s="232"/>
      <c r="F26" s="232"/>
      <c r="G26" s="232"/>
      <c r="H26" s="232"/>
      <c r="I26" s="232"/>
      <c r="J26" s="232"/>
      <c r="K26" s="232"/>
      <c r="L26" s="232"/>
      <c r="M26" s="232"/>
      <c r="N26" s="232"/>
      <c r="O26" s="233"/>
      <c r="P26" s="204"/>
      <c r="Q26" s="204"/>
      <c r="R26" s="204"/>
      <c r="S26" s="204"/>
      <c r="T26" s="204"/>
      <c r="U26" s="204"/>
      <c r="V26" s="204"/>
      <c r="W26" s="204"/>
      <c r="X26" s="204"/>
      <c r="Y26" s="204"/>
      <c r="Z26" s="210"/>
      <c r="AA26" s="210"/>
      <c r="AB26" s="210"/>
      <c r="AC26" s="101" t="str">
        <f t="shared" si="2"/>
        <v>未</v>
      </c>
      <c r="AD26" s="32"/>
      <c r="AG26" s="69"/>
      <c r="AI26" s="3" t="str">
        <f t="shared" si="0"/>
        <v/>
      </c>
      <c r="AJ26" s="7" t="s">
        <v>41</v>
      </c>
      <c r="AK26" s="5">
        <v>26</v>
      </c>
      <c r="AL26" s="5">
        <v>34</v>
      </c>
      <c r="AN26" s="76"/>
    </row>
    <row r="27" spans="1:40" s="38" customFormat="1" ht="24.75" customHeight="1" x14ac:dyDescent="0.4">
      <c r="A27" s="251"/>
      <c r="B27" s="110"/>
      <c r="C27" s="236" t="s">
        <v>115</v>
      </c>
      <c r="D27" s="237"/>
      <c r="E27" s="237"/>
      <c r="F27" s="237"/>
      <c r="G27" s="237"/>
      <c r="H27" s="237"/>
      <c r="I27" s="237"/>
      <c r="J27" s="237"/>
      <c r="K27" s="237"/>
      <c r="L27" s="237"/>
      <c r="M27" s="237"/>
      <c r="N27" s="237"/>
      <c r="O27" s="238"/>
      <c r="P27" s="248"/>
      <c r="Q27" s="248"/>
      <c r="R27" s="249"/>
      <c r="S27" s="249"/>
      <c r="T27" s="250"/>
      <c r="U27" s="250"/>
      <c r="V27" s="249"/>
      <c r="W27" s="249"/>
      <c r="X27" s="250"/>
      <c r="Y27" s="250"/>
      <c r="Z27" s="243"/>
      <c r="AA27" s="243"/>
      <c r="AB27" s="243"/>
      <c r="AC27" s="101" t="str">
        <f t="shared" si="2"/>
        <v>未</v>
      </c>
      <c r="AD27" s="32"/>
      <c r="AE27" s="2"/>
      <c r="AF27" s="2"/>
      <c r="AG27" s="69"/>
      <c r="AH27" s="2"/>
      <c r="AI27" s="3" t="str">
        <f t="shared" si="0"/>
        <v/>
      </c>
      <c r="AJ27" s="7" t="s">
        <v>42</v>
      </c>
      <c r="AK27" s="5">
        <v>27</v>
      </c>
      <c r="AL27" s="5">
        <v>35</v>
      </c>
      <c r="AM27" s="2"/>
      <c r="AN27" s="77"/>
    </row>
    <row r="28" spans="1:40" s="38" customFormat="1" ht="24.75" customHeight="1" x14ac:dyDescent="0.4">
      <c r="A28" s="251"/>
      <c r="B28" s="111"/>
      <c r="C28" s="220" t="s">
        <v>43</v>
      </c>
      <c r="D28" s="221"/>
      <c r="E28" s="221"/>
      <c r="F28" s="221"/>
      <c r="G28" s="221"/>
      <c r="H28" s="221"/>
      <c r="I28" s="221"/>
      <c r="J28" s="221"/>
      <c r="K28" s="221"/>
      <c r="L28" s="221"/>
      <c r="M28" s="221"/>
      <c r="N28" s="221"/>
      <c r="O28" s="222"/>
      <c r="P28" s="244"/>
      <c r="Q28" s="244"/>
      <c r="R28" s="245"/>
      <c r="S28" s="245"/>
      <c r="T28" s="246"/>
      <c r="U28" s="246"/>
      <c r="V28" s="245"/>
      <c r="W28" s="245"/>
      <c r="X28" s="246"/>
      <c r="Y28" s="246"/>
      <c r="Z28" s="247"/>
      <c r="AA28" s="247"/>
      <c r="AB28" s="247"/>
      <c r="AC28" s="101" t="str">
        <f t="shared" si="2"/>
        <v>未</v>
      </c>
      <c r="AD28" s="32"/>
      <c r="AE28" s="2"/>
      <c r="AF28" s="2"/>
      <c r="AG28" s="69"/>
      <c r="AH28" s="2"/>
      <c r="AI28" s="3" t="str">
        <f t="shared" si="0"/>
        <v/>
      </c>
      <c r="AJ28" s="7" t="s">
        <v>44</v>
      </c>
      <c r="AK28" s="5">
        <v>28</v>
      </c>
      <c r="AL28" s="5">
        <v>36</v>
      </c>
      <c r="AM28" s="2"/>
      <c r="AN28" s="77"/>
    </row>
    <row r="29" spans="1:40" ht="27.75" customHeight="1" x14ac:dyDescent="0.4">
      <c r="A29" s="251"/>
      <c r="B29" s="112" t="s">
        <v>116</v>
      </c>
      <c r="C29" s="115" t="s">
        <v>117</v>
      </c>
      <c r="D29" s="116"/>
      <c r="E29" s="116"/>
      <c r="F29" s="116"/>
      <c r="G29" s="116"/>
      <c r="H29" s="116"/>
      <c r="I29" s="116"/>
      <c r="J29" s="116"/>
      <c r="K29" s="116"/>
      <c r="L29" s="116"/>
      <c r="M29" s="116"/>
      <c r="N29" s="116"/>
      <c r="O29" s="117"/>
      <c r="P29" s="239"/>
      <c r="Q29" s="239"/>
      <c r="R29" s="240"/>
      <c r="S29" s="240"/>
      <c r="T29" s="241"/>
      <c r="U29" s="241"/>
      <c r="V29" s="240"/>
      <c r="W29" s="240"/>
      <c r="X29" s="241"/>
      <c r="Y29" s="241"/>
      <c r="Z29" s="230"/>
      <c r="AA29" s="230"/>
      <c r="AB29" s="230"/>
      <c r="AC29" s="101" t="str">
        <f t="shared" si="2"/>
        <v>未</v>
      </c>
      <c r="AD29" s="32"/>
      <c r="AG29" s="69"/>
      <c r="AI29" s="3" t="str">
        <f>$AG$49</f>
        <v>・該当する個別項目：
・出願番号：
・内容：</v>
      </c>
      <c r="AJ29" s="7" t="s">
        <v>80</v>
      </c>
      <c r="AK29" s="5">
        <v>29</v>
      </c>
      <c r="AL29" s="5">
        <v>37</v>
      </c>
    </row>
    <row r="30" spans="1:40" ht="24.75" customHeight="1" x14ac:dyDescent="0.4">
      <c r="A30" s="251"/>
      <c r="B30" s="113"/>
      <c r="C30" s="231" t="s">
        <v>45</v>
      </c>
      <c r="D30" s="232"/>
      <c r="E30" s="232"/>
      <c r="F30" s="232"/>
      <c r="G30" s="232"/>
      <c r="H30" s="232"/>
      <c r="I30" s="232"/>
      <c r="J30" s="232"/>
      <c r="K30" s="232"/>
      <c r="L30" s="232"/>
      <c r="M30" s="232"/>
      <c r="N30" s="232"/>
      <c r="O30" s="233"/>
      <c r="P30" s="204"/>
      <c r="Q30" s="204"/>
      <c r="R30" s="234"/>
      <c r="S30" s="234"/>
      <c r="T30" s="234"/>
      <c r="U30" s="234"/>
      <c r="V30" s="234"/>
      <c r="W30" s="234"/>
      <c r="X30" s="234"/>
      <c r="Y30" s="234"/>
      <c r="Z30" s="235"/>
      <c r="AA30" s="235"/>
      <c r="AB30" s="235"/>
      <c r="AC30" s="101" t="str">
        <f t="shared" si="2"/>
        <v>未</v>
      </c>
      <c r="AD30" s="32"/>
      <c r="AG30" s="69"/>
      <c r="AI30" s="3" t="str">
        <f>IF($AG$51=TRUE,"担当審査官へのフィードバック不可","")</f>
        <v/>
      </c>
      <c r="AJ30" s="7" t="s">
        <v>47</v>
      </c>
      <c r="AK30" s="5">
        <v>30</v>
      </c>
      <c r="AL30" s="5">
        <v>38</v>
      </c>
    </row>
    <row r="31" spans="1:40" ht="24.75" customHeight="1" x14ac:dyDescent="0.4">
      <c r="A31" s="251"/>
      <c r="B31" s="113"/>
      <c r="C31" s="236" t="s">
        <v>118</v>
      </c>
      <c r="D31" s="237"/>
      <c r="E31" s="237"/>
      <c r="F31" s="237"/>
      <c r="G31" s="237"/>
      <c r="H31" s="237"/>
      <c r="I31" s="237"/>
      <c r="J31" s="237"/>
      <c r="K31" s="237"/>
      <c r="L31" s="237"/>
      <c r="M31" s="237"/>
      <c r="N31" s="237"/>
      <c r="O31" s="238"/>
      <c r="P31" s="223"/>
      <c r="Q31" s="223"/>
      <c r="R31" s="204"/>
      <c r="S31" s="204"/>
      <c r="T31" s="204"/>
      <c r="U31" s="204"/>
      <c r="V31" s="204"/>
      <c r="W31" s="204"/>
      <c r="X31" s="204"/>
      <c r="Y31" s="204"/>
      <c r="Z31" s="210"/>
      <c r="AA31" s="210"/>
      <c r="AB31" s="210"/>
      <c r="AC31" s="101" t="str">
        <f t="shared" si="2"/>
        <v>未</v>
      </c>
      <c r="AD31" s="32"/>
      <c r="AG31" s="69"/>
      <c r="AI31" s="3" t="str">
        <f>IF($AG$56=TRUE,"JPO","")</f>
        <v/>
      </c>
      <c r="AJ31" s="7" t="s">
        <v>90</v>
      </c>
      <c r="AK31" s="5">
        <v>31</v>
      </c>
      <c r="AL31" s="5">
        <v>39</v>
      </c>
      <c r="AN31" s="34"/>
    </row>
    <row r="32" spans="1:40" ht="24.75" customHeight="1" x14ac:dyDescent="0.4">
      <c r="A32" s="251"/>
      <c r="B32" s="114"/>
      <c r="C32" s="220" t="s">
        <v>46</v>
      </c>
      <c r="D32" s="221"/>
      <c r="E32" s="221"/>
      <c r="F32" s="221"/>
      <c r="G32" s="221"/>
      <c r="H32" s="221"/>
      <c r="I32" s="221"/>
      <c r="J32" s="221"/>
      <c r="K32" s="221"/>
      <c r="L32" s="221"/>
      <c r="M32" s="221"/>
      <c r="N32" s="221"/>
      <c r="O32" s="222"/>
      <c r="P32" s="223"/>
      <c r="Q32" s="223"/>
      <c r="R32" s="204"/>
      <c r="S32" s="204"/>
      <c r="T32" s="204"/>
      <c r="U32" s="204"/>
      <c r="V32" s="204"/>
      <c r="W32" s="204"/>
      <c r="X32" s="204"/>
      <c r="Y32" s="204"/>
      <c r="Z32" s="210"/>
      <c r="AA32" s="210"/>
      <c r="AB32" s="210"/>
      <c r="AC32" s="101" t="str">
        <f t="shared" si="2"/>
        <v>未</v>
      </c>
      <c r="AD32" s="32"/>
      <c r="AG32" s="69"/>
      <c r="AI32" s="3" t="str">
        <f>IF($AH$56=TRUE,"USPTO","")</f>
        <v/>
      </c>
      <c r="AJ32" s="7" t="s">
        <v>91</v>
      </c>
      <c r="AK32" s="5">
        <v>32</v>
      </c>
      <c r="AL32" s="5">
        <v>40</v>
      </c>
    </row>
    <row r="33" spans="1:40" ht="30" customHeight="1" x14ac:dyDescent="0.4">
      <c r="A33" s="251"/>
      <c r="B33" s="211" t="s">
        <v>119</v>
      </c>
      <c r="C33" s="115" t="s">
        <v>48</v>
      </c>
      <c r="D33" s="116"/>
      <c r="E33" s="116"/>
      <c r="F33" s="116"/>
      <c r="G33" s="116"/>
      <c r="H33" s="116"/>
      <c r="I33" s="116"/>
      <c r="J33" s="116"/>
      <c r="K33" s="116"/>
      <c r="L33" s="116"/>
      <c r="M33" s="116"/>
      <c r="N33" s="116"/>
      <c r="O33" s="117"/>
      <c r="P33" s="214"/>
      <c r="Q33" s="214"/>
      <c r="R33" s="215"/>
      <c r="S33" s="215"/>
      <c r="T33" s="215"/>
      <c r="U33" s="215"/>
      <c r="V33" s="215"/>
      <c r="W33" s="215"/>
      <c r="X33" s="215"/>
      <c r="Y33" s="215"/>
      <c r="Z33" s="216"/>
      <c r="AA33" s="216"/>
      <c r="AB33" s="216"/>
      <c r="AC33" s="101" t="str">
        <f t="shared" si="2"/>
        <v>未</v>
      </c>
      <c r="AD33" s="32"/>
      <c r="AG33" s="69"/>
      <c r="AI33" s="3" t="str">
        <f>IF($AI$56=TRUE,"EPO","")</f>
        <v/>
      </c>
      <c r="AJ33" s="7" t="s">
        <v>92</v>
      </c>
      <c r="AK33" s="5">
        <v>33</v>
      </c>
      <c r="AL33" s="5">
        <v>41</v>
      </c>
    </row>
    <row r="34" spans="1:40" ht="30" customHeight="1" x14ac:dyDescent="0.4">
      <c r="A34" s="251"/>
      <c r="B34" s="212"/>
      <c r="C34" s="217" t="s">
        <v>49</v>
      </c>
      <c r="D34" s="218"/>
      <c r="E34" s="218"/>
      <c r="F34" s="218"/>
      <c r="G34" s="218"/>
      <c r="H34" s="218"/>
      <c r="I34" s="218"/>
      <c r="J34" s="218"/>
      <c r="K34" s="218"/>
      <c r="L34" s="218"/>
      <c r="M34" s="218"/>
      <c r="N34" s="218"/>
      <c r="O34" s="219"/>
      <c r="P34" s="204"/>
      <c r="Q34" s="204"/>
      <c r="R34" s="204"/>
      <c r="S34" s="204"/>
      <c r="T34" s="204"/>
      <c r="U34" s="204"/>
      <c r="V34" s="204"/>
      <c r="W34" s="204"/>
      <c r="X34" s="204"/>
      <c r="Y34" s="204"/>
      <c r="Z34" s="210"/>
      <c r="AA34" s="210"/>
      <c r="AB34" s="210"/>
      <c r="AC34" s="101" t="str">
        <f t="shared" si="2"/>
        <v>未</v>
      </c>
      <c r="AD34" s="32"/>
      <c r="AG34" s="69"/>
      <c r="AI34" s="3" t="str">
        <f>IF($AJ$56=TRUE,"CNIPA","")</f>
        <v/>
      </c>
      <c r="AJ34" s="7" t="s">
        <v>93</v>
      </c>
      <c r="AK34" s="5">
        <v>34</v>
      </c>
      <c r="AL34" s="5">
        <v>42</v>
      </c>
      <c r="AN34" s="38"/>
    </row>
    <row r="35" spans="1:40" ht="30" customHeight="1" x14ac:dyDescent="0.4">
      <c r="A35" s="251"/>
      <c r="B35" s="213"/>
      <c r="C35" s="225" t="s">
        <v>50</v>
      </c>
      <c r="D35" s="226"/>
      <c r="E35" s="226"/>
      <c r="F35" s="226"/>
      <c r="G35" s="226"/>
      <c r="H35" s="226"/>
      <c r="I35" s="226"/>
      <c r="J35" s="226"/>
      <c r="K35" s="226"/>
      <c r="L35" s="226"/>
      <c r="M35" s="226"/>
      <c r="N35" s="226"/>
      <c r="O35" s="227"/>
      <c r="P35" s="228"/>
      <c r="Q35" s="228"/>
      <c r="R35" s="229"/>
      <c r="S35" s="229"/>
      <c r="T35" s="229"/>
      <c r="U35" s="229"/>
      <c r="V35" s="229"/>
      <c r="W35" s="229"/>
      <c r="X35" s="229"/>
      <c r="Y35" s="229"/>
      <c r="Z35" s="224"/>
      <c r="AA35" s="224"/>
      <c r="AB35" s="224"/>
      <c r="AC35" s="101" t="str">
        <f t="shared" si="2"/>
        <v>未</v>
      </c>
      <c r="AD35" s="32"/>
      <c r="AG35" s="69"/>
      <c r="AI35" s="3" t="str">
        <f>IF($AK$56=TRUE,"KIPO","")</f>
        <v/>
      </c>
      <c r="AJ35" s="7" t="s">
        <v>94</v>
      </c>
      <c r="AK35" s="5">
        <v>35</v>
      </c>
      <c r="AL35" s="5">
        <v>43</v>
      </c>
      <c r="AN35" s="38"/>
    </row>
    <row r="36" spans="1:40" ht="34.5" customHeight="1" x14ac:dyDescent="0.4">
      <c r="A36" s="251"/>
      <c r="B36" s="195" t="s">
        <v>51</v>
      </c>
      <c r="C36" s="196"/>
      <c r="D36" s="196"/>
      <c r="E36" s="196"/>
      <c r="F36" s="196"/>
      <c r="G36" s="196"/>
      <c r="H36" s="196"/>
      <c r="I36" s="196"/>
      <c r="J36" s="196"/>
      <c r="K36" s="196"/>
      <c r="L36" s="196"/>
      <c r="M36" s="196"/>
      <c r="N36" s="196"/>
      <c r="O36" s="197"/>
      <c r="P36" s="190"/>
      <c r="Q36" s="190"/>
      <c r="R36" s="190"/>
      <c r="S36" s="190"/>
      <c r="T36" s="190"/>
      <c r="U36" s="190"/>
      <c r="V36" s="190"/>
      <c r="W36" s="190"/>
      <c r="X36" s="190"/>
      <c r="Y36" s="190"/>
      <c r="Z36" s="182"/>
      <c r="AA36" s="182"/>
      <c r="AB36" s="182"/>
      <c r="AC36" s="101" t="str">
        <f t="shared" si="2"/>
        <v>未</v>
      </c>
      <c r="AD36" s="32"/>
      <c r="AG36" s="69"/>
      <c r="AI36" s="3" t="str">
        <f>IF(RIGHT(IF($AG$60=TRUE,"JPO,","")&amp;IF($AH$60=TRUE,"USPTO,","")&amp;IF($AI$60=TRUE,"EPO,","")&amp;IF($AJ$60=TRUE,"CNIPA,","")&amp;IF($AK$60=TRUE,"KIPO,",""),1)=",",LEFT(IF($AG$60=TRUE,"JPO,","")&amp;IF($AH$60=TRUE,"USPTO,","")&amp;IF($AI$60=TRUE,"EPO,","")&amp;IF($AJ$60=TRUE,"CNIPA,","")&amp;IF($AK$60=TRUE,"KIPO,",""),LEN((IF($AG$60=TRUE,"JPO,","")&amp;IF($AH$60=TRUE,"USPTO,","")&amp;IF($AI$60=TRUE,"EPO,","")&amp;IF($AJ$60=TRUE,"CNIPA,","")&amp;IF($AK$60=TRUE,"KIPO,","")))-1),IF($AG$60=TRUE,"JPO,","")&amp;IF($AH$60=TRUE,"USPTO,","")&amp;IF($AI$60=TRUE,"EPO,","")&amp;IF($AJ$60=TRUE,"CNIPA,","")&amp;IF($AK$60=TRUE,"KIPO,",""))</f>
        <v/>
      </c>
      <c r="AJ36" s="7" t="s">
        <v>95</v>
      </c>
      <c r="AK36" s="5">
        <v>36</v>
      </c>
      <c r="AL36" s="5">
        <v>44</v>
      </c>
      <c r="AN36" s="38"/>
    </row>
    <row r="37" spans="1:40" ht="34.5" customHeight="1" x14ac:dyDescent="0.4">
      <c r="A37" s="251"/>
      <c r="B37" s="205" t="s">
        <v>52</v>
      </c>
      <c r="C37" s="206"/>
      <c r="D37" s="206"/>
      <c r="E37" s="206"/>
      <c r="F37" s="206"/>
      <c r="G37" s="206"/>
      <c r="H37" s="206"/>
      <c r="I37" s="206"/>
      <c r="J37" s="206"/>
      <c r="K37" s="206"/>
      <c r="L37" s="206"/>
      <c r="M37" s="206"/>
      <c r="N37" s="206"/>
      <c r="O37" s="207"/>
      <c r="P37" s="208"/>
      <c r="Q37" s="208"/>
      <c r="R37" s="209"/>
      <c r="S37" s="209"/>
      <c r="T37" s="209"/>
      <c r="U37" s="209"/>
      <c r="V37" s="209"/>
      <c r="W37" s="209"/>
      <c r="X37" s="209"/>
      <c r="Y37" s="209"/>
      <c r="Z37" s="198"/>
      <c r="AA37" s="198"/>
      <c r="AB37" s="198"/>
      <c r="AC37" s="101" t="str">
        <f t="shared" si="2"/>
        <v>未</v>
      </c>
      <c r="AD37" s="32"/>
      <c r="AG37" s="69"/>
      <c r="AI37" s="3" t="str">
        <f>IF(RIGHT(IF($AG$61=TRUE,"JPO,","")&amp;IF($AH$61=TRUE,"USPTO,","")&amp;IF($AI$61=TRUE,"EPO,","")&amp;IF($AJ$61=TRUE,"CNIPA,","")&amp;IF($AK$61=TRUE,"KIPO,",""),1)=",",LEFT(IF($AG$61=TRUE,"JPO,","")&amp;IF($AH$61=TRUE,"USPTO,","")&amp;IF($AI$61=TRUE,"EPO,","")&amp;IF($AJ$61=TRUE,"CNIPA,","")&amp;IF($AK$61=TRUE,"KIPO,",""),LEN((IF($AG$61=TRUE,"JPO,","")&amp;IF($AH$61=TRUE,"USPTO,","")&amp;IF($AI$61=TRUE,"EPO,","")&amp;IF($AJ$61=TRUE,"CNIPA,","")&amp;IF($AK$61=TRUE,"KIPO,","")))-1),IF($AG$61=TRUE,"JPO,","")&amp;IF($AH$61=TRUE,"USPTO,","")&amp;IF($AI$61=TRUE,"EPO,","")&amp;IF($AJ$61=TRUE,"CNIPA,","")&amp;IF($AK$61=TRUE,"KIPO,",""))</f>
        <v/>
      </c>
      <c r="AJ37" s="7" t="s">
        <v>96</v>
      </c>
      <c r="AK37" s="5">
        <v>37</v>
      </c>
      <c r="AL37" s="5">
        <v>45</v>
      </c>
    </row>
    <row r="38" spans="1:40" ht="34.5" customHeight="1" x14ac:dyDescent="0.4">
      <c r="A38" s="251"/>
      <c r="B38" s="118" t="s">
        <v>120</v>
      </c>
      <c r="C38" s="119"/>
      <c r="D38" s="119"/>
      <c r="E38" s="119"/>
      <c r="F38" s="119"/>
      <c r="G38" s="119"/>
      <c r="H38" s="119"/>
      <c r="I38" s="119"/>
      <c r="J38" s="119"/>
      <c r="K38" s="119"/>
      <c r="L38" s="119"/>
      <c r="M38" s="119"/>
      <c r="N38" s="119"/>
      <c r="O38" s="120"/>
      <c r="P38" s="199" t="s">
        <v>73</v>
      </c>
      <c r="Q38" s="200"/>
      <c r="R38" s="200"/>
      <c r="S38" s="200"/>
      <c r="T38" s="200"/>
      <c r="U38" s="200"/>
      <c r="V38" s="200" t="s">
        <v>74</v>
      </c>
      <c r="W38" s="200"/>
      <c r="X38" s="200"/>
      <c r="Y38" s="200"/>
      <c r="Z38" s="200"/>
      <c r="AA38" s="200"/>
      <c r="AB38" s="201"/>
      <c r="AC38" s="101" t="str">
        <f t="shared" si="2"/>
        <v>未</v>
      </c>
      <c r="AD38" s="32"/>
      <c r="AG38" s="69"/>
      <c r="AI38" s="3" t="str">
        <f>IF(RIGHT(IF($AG$62=TRUE,"JPO,","")&amp;IF($AH$62=TRUE,"USPTO,","")&amp;IF($AI$62=TRUE,"EPO,","")&amp;IF($AJ$62=TRUE,"CNIPA,","")&amp;IF($AK$62=TRUE,"KIPO,",""),1)=",",LEFT(IF($AG$62=TRUE,"JPO,","")&amp;IF($AH$62=TRUE,"USPTO,","")&amp;IF($AI$62=TRUE,"EPO,","")&amp;IF($AJ$62=TRUE,"CNIPA,","")&amp;IF($AK$62=TRUE,"KIPO,",""),LEN((IF($AG$62=TRUE,"JPO,","")&amp;IF($AH$62=TRUE,"USPTO,","")&amp;IF($AI$62=TRUE,"EPO,","")&amp;IF($AJ$62=TRUE,"CNIPA,","")&amp;IF($AK$62=TRUE,"KIPO,","")))-1),IF($AG$62=TRUE,"JPO,","")&amp;IF($AH$62=TRUE,"USPTO,","")&amp;IF($AI$62=TRUE,"EPO,","")&amp;IF($AJ$62=TRUE,"CNIPA,","")&amp;IF($AK$62=TRUE,"KIPO,",""))</f>
        <v/>
      </c>
      <c r="AJ38" s="7" t="s">
        <v>97</v>
      </c>
      <c r="AK38" s="5">
        <v>38</v>
      </c>
      <c r="AL38" s="5">
        <v>46</v>
      </c>
    </row>
    <row r="39" spans="1:40" ht="30" customHeight="1" x14ac:dyDescent="0.4">
      <c r="A39" s="251"/>
      <c r="B39" s="99"/>
      <c r="C39" s="121" t="s">
        <v>121</v>
      </c>
      <c r="D39" s="122"/>
      <c r="E39" s="122"/>
      <c r="F39" s="122"/>
      <c r="G39" s="122"/>
      <c r="H39" s="122"/>
      <c r="I39" s="122"/>
      <c r="J39" s="122"/>
      <c r="K39" s="122"/>
      <c r="L39" s="122"/>
      <c r="M39" s="122"/>
      <c r="N39" s="122"/>
      <c r="O39" s="123"/>
      <c r="P39" s="202"/>
      <c r="Q39" s="202"/>
      <c r="R39" s="202"/>
      <c r="S39" s="202"/>
      <c r="T39" s="202"/>
      <c r="U39" s="202"/>
      <c r="V39" s="202"/>
      <c r="W39" s="202"/>
      <c r="X39" s="202"/>
      <c r="Y39" s="202"/>
      <c r="Z39" s="203"/>
      <c r="AA39" s="203"/>
      <c r="AB39" s="203"/>
      <c r="AC39" s="101" t="str">
        <f>IF(AND($AG$38&lt;&gt;2,AG39=""),"未","")</f>
        <v>未</v>
      </c>
      <c r="AD39" s="32"/>
      <c r="AG39" s="69"/>
      <c r="AI39" s="3" t="str">
        <f>IF(RIGHT(IF($AG$63=TRUE,"JPO,","")&amp;IF($AH$63=TRUE,"USPTO,","")&amp;IF($AI$63=TRUE,"EPO,","")&amp;IF($AJ$63=TRUE,"CNIPA,","")&amp;IF($AK$63=TRUE,"KIPO,",""),1)=",",LEFT(IF($AG$63=TRUE,"JPO,","")&amp;IF($AH$63=TRUE,"USPTO,","")&amp;IF($AI$63=TRUE,"EPO,","")&amp;IF($AJ$63=TRUE,"CNIPA,","")&amp;IF($AK$63=TRUE,"KIPO,",""),LEN((IF($AG$63=TRUE,"JPO,","")&amp;IF($AH$63=TRUE,"USPTO,","")&amp;IF($AI$63=TRUE,"EPO,","")&amp;IF($AJ$63=TRUE,"CNIPA,","")&amp;IF($AK$63=TRUE,"KIPO,","")))-1),IF($AG$63=TRUE,"JPO,","")&amp;IF($AH$63=TRUE,"USPTO,","")&amp;IF($AI$63=TRUE,"EPO,","")&amp;IF($AJ$63=TRUE,"CNIPA,","")&amp;IF($AK$63=TRUE,"KIPO,",""))</f>
        <v/>
      </c>
      <c r="AJ39" s="7" t="s">
        <v>98</v>
      </c>
      <c r="AK39" s="5">
        <v>39</v>
      </c>
      <c r="AL39" s="5">
        <v>47</v>
      </c>
    </row>
    <row r="40" spans="1:40" ht="30" customHeight="1" x14ac:dyDescent="0.4">
      <c r="A40" s="251"/>
      <c r="B40" s="191"/>
      <c r="C40" s="121" t="s">
        <v>53</v>
      </c>
      <c r="D40" s="122"/>
      <c r="E40" s="122"/>
      <c r="F40" s="122"/>
      <c r="G40" s="122"/>
      <c r="H40" s="122"/>
      <c r="I40" s="122"/>
      <c r="J40" s="122"/>
      <c r="K40" s="122"/>
      <c r="L40" s="122"/>
      <c r="M40" s="122"/>
      <c r="N40" s="122"/>
      <c r="O40" s="123"/>
      <c r="P40" s="193"/>
      <c r="Q40" s="193"/>
      <c r="R40" s="193"/>
      <c r="S40" s="193"/>
      <c r="T40" s="193"/>
      <c r="U40" s="193"/>
      <c r="V40" s="193"/>
      <c r="W40" s="193"/>
      <c r="X40" s="193"/>
      <c r="Y40" s="193"/>
      <c r="Z40" s="194"/>
      <c r="AA40" s="194"/>
      <c r="AB40" s="194"/>
      <c r="AC40" s="101" t="str">
        <f t="shared" ref="AC40:AC41" si="3">IF(AND($AG$38&lt;&gt;2,AG40=""),"未","")</f>
        <v>未</v>
      </c>
      <c r="AD40" s="32"/>
      <c r="AG40" s="69"/>
      <c r="AI40" s="3" t="str">
        <f>IF(RIGHT(IF($AG$64=TRUE,"JPO,","")&amp;IF($AH$64=TRUE,"USPTO,","")&amp;IF($AI$64=TRUE,"EPO,","")&amp;IF($AJ$64=TRUE,"CNIPA,","")&amp;IF($AK$64=TRUE,"KIPO,",""),1)=",",LEFT(IF($AG$64=TRUE,"JPO,","")&amp;IF($AH$64=TRUE,"USPTO,","")&amp;IF($AI$64=TRUE,"EPO,","")&amp;IF($AJ$64=TRUE,"CNIPA,","")&amp;IF($AK$64=TRUE,"KIPO,",""),LEN((IF($AG$64=TRUE,"JPO,","")&amp;IF($AH$64=TRUE,"USPTO,","")&amp;IF($AI$64=TRUE,"EPO,","")&amp;IF($AJ$64=TRUE,"CNIPA,","")&amp;IF($AK$64=TRUE,"KIPO,","")))-1),IF($AG$64=TRUE,"JPO,","")&amp;IF($AH$64=TRUE,"USPTO,","")&amp;IF($AI$64=TRUE,"EPO,","")&amp;IF($AJ$64=TRUE,"CNIPA,","")&amp;IF($AK$64=TRUE,"KIPO,",""))</f>
        <v/>
      </c>
      <c r="AJ40" s="7" t="s">
        <v>99</v>
      </c>
      <c r="AK40" s="5">
        <v>40</v>
      </c>
      <c r="AL40" s="5">
        <v>48</v>
      </c>
    </row>
    <row r="41" spans="1:40" ht="30" customHeight="1" x14ac:dyDescent="0.4">
      <c r="A41" s="251"/>
      <c r="B41" s="192"/>
      <c r="C41" s="177" t="s">
        <v>122</v>
      </c>
      <c r="D41" s="178"/>
      <c r="E41" s="178"/>
      <c r="F41" s="178"/>
      <c r="G41" s="178"/>
      <c r="H41" s="178"/>
      <c r="I41" s="178"/>
      <c r="J41" s="178"/>
      <c r="K41" s="178"/>
      <c r="L41" s="178"/>
      <c r="M41" s="178"/>
      <c r="N41" s="178"/>
      <c r="O41" s="179"/>
      <c r="P41" s="180"/>
      <c r="Q41" s="180"/>
      <c r="R41" s="180"/>
      <c r="S41" s="180"/>
      <c r="T41" s="180"/>
      <c r="U41" s="180"/>
      <c r="V41" s="180"/>
      <c r="W41" s="180"/>
      <c r="X41" s="180"/>
      <c r="Y41" s="180"/>
      <c r="Z41" s="181"/>
      <c r="AA41" s="181"/>
      <c r="AB41" s="181"/>
      <c r="AC41" s="101" t="str">
        <f t="shared" si="3"/>
        <v>未</v>
      </c>
      <c r="AD41" s="32"/>
      <c r="AG41" s="69"/>
      <c r="AI41" s="3" t="str">
        <f>IF(RIGHT(IF($AG$65=TRUE,"JPO,","")&amp;IF($AH$65=TRUE,"USPTO,","")&amp;IF($AI$65=TRUE,"EPO,","")&amp;IF($AJ$65=TRUE,"CNIPA,","")&amp;IF($AK$65=TRUE,"KIPO,",""),1)=",",LEFT(IF($AG$65=TRUE,"JPO,","")&amp;IF($AH$65=TRUE,"USPTO,","")&amp;IF($AI$65=TRUE,"EPO,","")&amp;IF($AJ$65=TRUE,"CNIPA,","")&amp;IF($AK$65=TRUE,"KIPO,",""),LEN((IF($AG$65=TRUE,"JPO,","")&amp;IF($AH$65=TRUE,"USPTO,","")&amp;IF($AI$65=TRUE,"EPO,","")&amp;IF($AJ$65=TRUE,"CNIPA,","")&amp;IF($AK$65=TRUE,"KIPO,","")))-1),IF($AG$65=TRUE,"JPO,","")&amp;IF($AH$65=TRUE,"USPTO,","")&amp;IF($AI$65=TRUE,"EPO,","")&amp;IF($AJ$65=TRUE,"CNIPA,","")&amp;IF($AK$65=TRUE,"KIPO,",""))</f>
        <v/>
      </c>
      <c r="AJ41" s="7" t="s">
        <v>100</v>
      </c>
      <c r="AK41" s="5">
        <v>41</v>
      </c>
      <c r="AL41" s="5">
        <v>49</v>
      </c>
    </row>
    <row r="42" spans="1:40" ht="36" customHeight="1" x14ac:dyDescent="0.4">
      <c r="A42" s="251"/>
      <c r="B42" s="187" t="s">
        <v>123</v>
      </c>
      <c r="C42" s="188"/>
      <c r="D42" s="188"/>
      <c r="E42" s="188"/>
      <c r="F42" s="188"/>
      <c r="G42" s="188"/>
      <c r="H42" s="188"/>
      <c r="I42" s="188"/>
      <c r="J42" s="188"/>
      <c r="K42" s="188"/>
      <c r="L42" s="188"/>
      <c r="M42" s="188"/>
      <c r="N42" s="188"/>
      <c r="O42" s="189"/>
      <c r="P42" s="190"/>
      <c r="Q42" s="190"/>
      <c r="R42" s="190"/>
      <c r="S42" s="190"/>
      <c r="T42" s="190"/>
      <c r="U42" s="190"/>
      <c r="V42" s="190"/>
      <c r="W42" s="190"/>
      <c r="X42" s="190"/>
      <c r="Y42" s="190"/>
      <c r="Z42" s="182"/>
      <c r="AA42" s="182"/>
      <c r="AB42" s="182"/>
      <c r="AC42" s="101" t="str">
        <f>IF(AND(AG42=""),"未","")</f>
        <v>未</v>
      </c>
      <c r="AD42" s="32"/>
      <c r="AG42" s="69"/>
      <c r="AI42" s="3" t="str">
        <f>IF(RIGHT(IF($AG$66=TRUE,"JPO,","")&amp;IF($AH$66=TRUE,"USPTO,","")&amp;IF($AI$66=TRUE,"EPO,","")&amp;IF($AJ$66=TRUE,"CNIPA,","")&amp;IF($AK$66=TRUE,"KIPO,",""),1)=",",LEFT(IF($AG$66=TRUE,"JPO,","")&amp;IF($AH$66=TRUE,"USPTO,","")&amp;IF($AI$66=TRUE,"EPO,","")&amp;IF($AJ$66=TRUE,"CNIPA,","")&amp;IF($AK$66=TRUE,"KIPO,",""),LEN((IF($AG$66=TRUE,"JPO,","")&amp;IF($AH$66=TRUE,"USPTO,","")&amp;IF($AI$66=TRUE,"EPO,","")&amp;IF($AJ$66=TRUE,"CNIPA,","")&amp;IF($AK$66=TRUE,"KIPO,","")))-1),IF($AG$66=TRUE,"JPO,","")&amp;IF($AH$66=TRUE,"USPTO,","")&amp;IF($AI$66=TRUE,"EPO,","")&amp;IF($AJ$66=TRUE,"CNIPA,","")&amp;IF($AK$66=TRUE,"KIPO,",""))</f>
        <v/>
      </c>
      <c r="AJ42" s="7" t="s">
        <v>101</v>
      </c>
      <c r="AK42" s="5">
        <v>42</v>
      </c>
      <c r="AL42" s="5">
        <v>50</v>
      </c>
    </row>
    <row r="43" spans="1:40" ht="9.75" customHeight="1" x14ac:dyDescent="0.4">
      <c r="A43" s="55"/>
      <c r="B43" s="78"/>
      <c r="C43" s="78"/>
      <c r="D43" s="78"/>
      <c r="E43" s="78"/>
      <c r="F43" s="78"/>
      <c r="G43" s="78"/>
      <c r="H43" s="78"/>
      <c r="I43" s="78"/>
      <c r="J43" s="78"/>
      <c r="K43" s="78"/>
      <c r="L43" s="78"/>
      <c r="M43" s="78"/>
      <c r="N43" s="78"/>
      <c r="O43" s="78"/>
      <c r="P43" s="18"/>
      <c r="Q43" s="19"/>
      <c r="R43" s="18"/>
      <c r="S43" s="19"/>
      <c r="T43" s="18"/>
      <c r="U43" s="19"/>
      <c r="V43" s="18"/>
      <c r="W43" s="19"/>
      <c r="X43" s="18"/>
      <c r="Y43" s="19"/>
      <c r="Z43" s="18"/>
      <c r="AA43" s="18"/>
      <c r="AB43" s="18"/>
      <c r="AC43" s="100"/>
      <c r="AD43" s="32"/>
      <c r="AI43" s="3" t="str">
        <f>IF(RIGHT(IF($AG$67=TRUE,"JPO,","")&amp;IF($AH$67=TRUE,"USPTO,","")&amp;IF($AI$67=TRUE,"EPO,","")&amp;IF($AJ$67=TRUE,"CNIPA,","")&amp;IF($AK$67=TRUE,"KIPO,",""),1)=",",LEFT(IF($AG$67=TRUE,"JPO,","")&amp;IF($AH$67=TRUE,"USPTO,","")&amp;IF($AI$67=TRUE,"EPO,","")&amp;IF($AJ$67=TRUE,"CNIPA,","")&amp;IF($AK$67=TRUE,"KIPO,",""),LEN((IF($AG$67=TRUE,"JPO,","")&amp;IF($AH$67=TRUE,"USPTO,","")&amp;IF($AI$67=TRUE,"EPO,","")&amp;IF($AJ$67=TRUE,"CNIPA,","")&amp;IF($AK$67=TRUE,"KIPO,","")))-1),IF($AG$67=TRUE,"JPO,","")&amp;IF($AH$67=TRUE,"USPTO,","")&amp;IF($AI$67=TRUE,"EPO,","")&amp;IF($AJ$67=TRUE,"CNIPA,","")&amp;IF($AK$67=TRUE,"KIPO,",""))</f>
        <v/>
      </c>
      <c r="AJ43" s="7" t="s">
        <v>102</v>
      </c>
      <c r="AK43" s="5">
        <v>43</v>
      </c>
      <c r="AL43" s="5">
        <v>51</v>
      </c>
    </row>
    <row r="44" spans="1:40" ht="12" customHeight="1" x14ac:dyDescent="0.4">
      <c r="A44" s="55"/>
      <c r="B44" s="183" t="str">
        <f>IF(COUNTIFS($AG$16,"")+COUNTIFS($AG$22:$AG$37,"")+IF($AG$38=1,COUNTIFS($AG$39:$AG$41,""),0)+COUNTIFS($AG$42:$AG$42,"")&lt;&gt;0,"未入力の必須項目があります","")</f>
        <v>未入力の必須項目があります</v>
      </c>
      <c r="C44" s="183"/>
      <c r="D44" s="183"/>
      <c r="E44" s="183"/>
      <c r="F44" s="183"/>
      <c r="G44" s="183"/>
      <c r="H44" s="183"/>
      <c r="I44" s="183"/>
      <c r="J44" s="183"/>
      <c r="K44" s="183"/>
      <c r="L44" s="183"/>
      <c r="M44" s="183"/>
      <c r="N44" s="183"/>
      <c r="O44" s="183"/>
      <c r="P44" s="184">
        <v>5</v>
      </c>
      <c r="Q44" s="184"/>
      <c r="R44" s="184">
        <v>4</v>
      </c>
      <c r="S44" s="184"/>
      <c r="T44" s="184">
        <v>3</v>
      </c>
      <c r="U44" s="184"/>
      <c r="V44" s="184">
        <v>2</v>
      </c>
      <c r="W44" s="184"/>
      <c r="X44" s="184">
        <v>1</v>
      </c>
      <c r="Y44" s="184"/>
      <c r="Z44" s="185" t="s">
        <v>72</v>
      </c>
      <c r="AA44" s="186"/>
      <c r="AB44" s="186"/>
      <c r="AC44" s="100"/>
      <c r="AD44" s="32"/>
      <c r="AI44" s="3" t="str">
        <f>IF(RIGHT(IF($AG$68=TRUE,"JPO,","")&amp;IF($AH$68=TRUE,"USPTO,","")&amp;IF($AI$68=TRUE,"EPO,","")&amp;IF($AJ$68=TRUE,"CNIPA,","")&amp;IF($AK$68=TRUE,"KIPO,",""),1)=",",LEFT(IF($AG$68=TRUE,"JPO,","")&amp;IF($AH$68=TRUE,"USPTO,","")&amp;IF($AI$68=TRUE,"EPO,","")&amp;IF($AJ$68=TRUE,"CNIPA,","")&amp;IF($AK$68=TRUE,"KIPO,",""),LEN((IF($AG$68=TRUE,"JPO,","")&amp;IF($AH$68=TRUE,"USPTO,","")&amp;IF($AI$68=TRUE,"EPO,","")&amp;IF($AJ$68=TRUE,"CNIPA,","")&amp;IF($AK$68=TRUE,"KIPO,","")))-1),IF($AG$68=TRUE,"JPO,","")&amp;IF($AH$68=TRUE,"USPTO,","")&amp;IF($AI$68=TRUE,"EPO,","")&amp;IF($AJ$68=TRUE,"CNIPA,","")&amp;IF($AK$68=TRUE,"KIPO,",""))</f>
        <v/>
      </c>
      <c r="AJ44" s="7" t="s">
        <v>103</v>
      </c>
      <c r="AK44" s="5">
        <v>44</v>
      </c>
      <c r="AL44" s="5">
        <v>52</v>
      </c>
    </row>
    <row r="45" spans="1:40" ht="28.5" customHeight="1" x14ac:dyDescent="0.4">
      <c r="A45" s="55"/>
      <c r="B45" s="183"/>
      <c r="C45" s="183"/>
      <c r="D45" s="183"/>
      <c r="E45" s="183"/>
      <c r="F45" s="183"/>
      <c r="G45" s="183"/>
      <c r="H45" s="183"/>
      <c r="I45" s="183"/>
      <c r="J45" s="183"/>
      <c r="K45" s="183"/>
      <c r="L45" s="183"/>
      <c r="M45" s="183"/>
      <c r="N45" s="183"/>
      <c r="O45" s="183"/>
      <c r="P45" s="167" t="s">
        <v>20</v>
      </c>
      <c r="Q45" s="167"/>
      <c r="R45" s="167" t="s">
        <v>21</v>
      </c>
      <c r="S45" s="167"/>
      <c r="T45" s="167" t="s">
        <v>22</v>
      </c>
      <c r="U45" s="167"/>
      <c r="V45" s="167" t="s">
        <v>23</v>
      </c>
      <c r="W45" s="167"/>
      <c r="X45" s="167" t="s">
        <v>24</v>
      </c>
      <c r="Y45" s="167"/>
      <c r="Z45" s="186"/>
      <c r="AA45" s="186"/>
      <c r="AB45" s="186"/>
      <c r="AC45" s="100"/>
      <c r="AD45" s="32"/>
      <c r="AI45" s="3" t="str">
        <f>IF(RIGHT(IF($AG$69=TRUE,"JPO,","")&amp;IF($AH$69=TRUE,"USPTO,","")&amp;IF($AI$69=TRUE,"EPO,","")&amp;IF($AJ$69=TRUE,"CNIPA,","")&amp;IF($AK$69=TRUE,"KIPO,",""),1)=",",LEFT(IF($AG$69=TRUE,"JPO,","")&amp;IF($AH$69=TRUE,"USPTO,","")&amp;IF($AI$69=TRUE,"EPO,","")&amp;IF($AJ$69=TRUE,"CNIPA,","")&amp;IF($AK$69=TRUE,"KIPO,",""),LEN((IF($AG$69=TRUE,"JPO,","")&amp;IF($AH$69=TRUE,"USPTO,","")&amp;IF($AI$69=TRUE,"EPO,","")&amp;IF($AJ$69=TRUE,"CNIPA,","")&amp;IF($AK$69=TRUE,"KIPO,","")))-1),IF($AG$69=TRUE,"JPO,","")&amp;IF($AH$69=TRUE,"USPTO,","")&amp;IF($AI$69=TRUE,"EPO,","")&amp;IF($AJ$69=TRUE,"CNIPA,","")&amp;IF($AK$69=TRUE,"KIPO,",""))</f>
        <v/>
      </c>
      <c r="AJ45" s="7" t="s">
        <v>104</v>
      </c>
      <c r="AK45" s="5">
        <v>45</v>
      </c>
      <c r="AL45" s="5">
        <v>53</v>
      </c>
    </row>
    <row r="46" spans="1:40" ht="17.25" customHeight="1" x14ac:dyDescent="0.4">
      <c r="A46" s="55"/>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5"/>
      <c r="AC46" s="103"/>
      <c r="AD46" s="20"/>
      <c r="AE46" s="20"/>
      <c r="AF46" s="20"/>
      <c r="AG46" s="64"/>
      <c r="AH46" s="20"/>
      <c r="AI46" s="3">
        <f>B72</f>
        <v>0</v>
      </c>
      <c r="AJ46" s="7" t="s">
        <v>111</v>
      </c>
      <c r="AK46" s="5">
        <v>46</v>
      </c>
      <c r="AL46" s="5">
        <v>54</v>
      </c>
      <c r="AM46" s="20"/>
    </row>
    <row r="47" spans="1:40" ht="3" customHeight="1" x14ac:dyDescent="0.4">
      <c r="A47" s="55"/>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5"/>
      <c r="AC47" s="103"/>
      <c r="AD47" s="20"/>
      <c r="AE47" s="20"/>
      <c r="AF47" s="20"/>
      <c r="AG47" s="64"/>
      <c r="AI47" s="29"/>
      <c r="AJ47" s="29"/>
      <c r="AK47" s="4">
        <v>2</v>
      </c>
      <c r="AL47" s="4"/>
      <c r="AM47" s="20"/>
    </row>
    <row r="48" spans="1:40" s="20" customFormat="1" ht="21.75" customHeight="1" x14ac:dyDescent="0.4">
      <c r="A48" s="8"/>
      <c r="B48" s="60"/>
      <c r="C48" s="168" t="s">
        <v>82</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70"/>
      <c r="AC48" s="100"/>
      <c r="AD48" s="32"/>
      <c r="AE48" s="29"/>
      <c r="AF48" s="2"/>
      <c r="AG48" s="79"/>
      <c r="AH48" s="2"/>
      <c r="AI48" s="57"/>
      <c r="AK48" s="29"/>
      <c r="AL48" s="29"/>
      <c r="AM48" s="2"/>
      <c r="AN48" s="29"/>
    </row>
    <row r="49" spans="1:40" ht="127.5" customHeight="1" x14ac:dyDescent="0.4">
      <c r="A49" s="8"/>
      <c r="B49" s="60"/>
      <c r="C49" s="171" t="s">
        <v>83</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3"/>
      <c r="AC49" s="104"/>
      <c r="AD49" s="32"/>
      <c r="AE49" s="29"/>
      <c r="AG49" s="80" t="str">
        <f>$C$49</f>
        <v>・該当する個別項目：
・出願番号：
・内容：</v>
      </c>
      <c r="AH49" s="81"/>
      <c r="AI49" s="82"/>
      <c r="AJ49" s="81"/>
      <c r="AK49" s="81"/>
      <c r="AL49" s="81"/>
      <c r="AM49" s="81"/>
      <c r="AN49" s="81"/>
    </row>
    <row r="50" spans="1:40" ht="43.5" customHeight="1" x14ac:dyDescent="0.4">
      <c r="A50" s="8"/>
      <c r="B50" s="60"/>
      <c r="C50" s="174" t="s">
        <v>84</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6"/>
      <c r="AC50" s="104"/>
      <c r="AD50" s="32"/>
      <c r="AE50" s="29"/>
      <c r="AG50" s="155"/>
      <c r="AH50" s="156"/>
      <c r="AI50" s="156"/>
      <c r="AJ50" s="156"/>
    </row>
    <row r="51" spans="1:40" ht="67.5" customHeight="1" x14ac:dyDescent="0.4">
      <c r="A51" s="8"/>
      <c r="B51" s="60"/>
      <c r="C51" s="157" t="s">
        <v>85</v>
      </c>
      <c r="D51" s="158"/>
      <c r="E51" s="158"/>
      <c r="F51" s="158"/>
      <c r="G51" s="158"/>
      <c r="H51" s="158"/>
      <c r="I51" s="158"/>
      <c r="J51" s="158"/>
      <c r="K51" s="158"/>
      <c r="L51" s="158"/>
      <c r="M51" s="158"/>
      <c r="N51" s="158"/>
      <c r="O51" s="158"/>
      <c r="P51" s="158"/>
      <c r="Q51" s="158"/>
      <c r="R51" s="158"/>
      <c r="S51" s="159"/>
      <c r="T51" s="160" t="s">
        <v>86</v>
      </c>
      <c r="U51" s="161"/>
      <c r="V51" s="161"/>
      <c r="W51" s="161"/>
      <c r="X51" s="161"/>
      <c r="Y51" s="161"/>
      <c r="Z51" s="161"/>
      <c r="AA51" s="161"/>
      <c r="AB51" s="162"/>
      <c r="AC51" s="104"/>
      <c r="AD51" s="32"/>
      <c r="AE51" s="29"/>
      <c r="AG51" s="83" t="b">
        <v>0</v>
      </c>
      <c r="AH51" s="163" t="s">
        <v>87</v>
      </c>
      <c r="AI51" s="164"/>
      <c r="AJ51" s="164"/>
      <c r="AK51" s="84"/>
      <c r="AL51" s="165"/>
      <c r="AM51" s="164"/>
      <c r="AN51" s="164"/>
    </row>
    <row r="52" spans="1:40" ht="16.5" customHeight="1" x14ac:dyDescent="0.4">
      <c r="A52" s="39"/>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100"/>
      <c r="AD52" s="32"/>
      <c r="AE52" s="29"/>
      <c r="AG52" s="79"/>
      <c r="AH52" s="29"/>
      <c r="AI52" s="29"/>
      <c r="AJ52" s="29"/>
      <c r="AK52" s="29"/>
      <c r="AL52" s="29"/>
    </row>
    <row r="53" spans="1:40" ht="27.75" customHeight="1" x14ac:dyDescent="0.4">
      <c r="A53" s="166" t="s">
        <v>54</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00"/>
      <c r="AD53" s="32"/>
      <c r="AE53" s="29"/>
      <c r="AG53" s="79"/>
      <c r="AK53" s="29"/>
      <c r="AL53" s="29"/>
    </row>
    <row r="54" spans="1:40" ht="37.5" customHeight="1" x14ac:dyDescent="0.4">
      <c r="A54" s="21"/>
      <c r="B54" s="149" t="s">
        <v>78</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00"/>
      <c r="AD54" s="32"/>
      <c r="AE54" s="29"/>
      <c r="AF54" s="26"/>
      <c r="AN54" s="85"/>
    </row>
    <row r="55" spans="1:40" ht="15.75" customHeight="1" x14ac:dyDescent="0.4">
      <c r="A55" s="21"/>
      <c r="B55" s="150"/>
      <c r="C55" s="151"/>
      <c r="D55" s="151"/>
      <c r="E55" s="151"/>
      <c r="F55" s="151"/>
      <c r="G55" s="151"/>
      <c r="H55" s="151"/>
      <c r="I55" s="151"/>
      <c r="J55" s="151"/>
      <c r="K55" s="151"/>
      <c r="L55" s="151"/>
      <c r="M55" s="154" t="s">
        <v>55</v>
      </c>
      <c r="N55" s="154"/>
      <c r="O55" s="154"/>
      <c r="P55" s="154" t="s">
        <v>56</v>
      </c>
      <c r="Q55" s="154"/>
      <c r="R55" s="154"/>
      <c r="S55" s="154" t="s">
        <v>57</v>
      </c>
      <c r="T55" s="154"/>
      <c r="U55" s="154"/>
      <c r="V55" s="154" t="s">
        <v>58</v>
      </c>
      <c r="W55" s="154"/>
      <c r="X55" s="154"/>
      <c r="Y55" s="154" t="s">
        <v>59</v>
      </c>
      <c r="Z55" s="154"/>
      <c r="AA55" s="154"/>
      <c r="AB55" s="86"/>
      <c r="AC55" s="100"/>
      <c r="AD55" s="32"/>
      <c r="AE55" s="29"/>
      <c r="AF55" s="41"/>
      <c r="AG55" s="87" t="s">
        <v>55</v>
      </c>
      <c r="AH55" s="56" t="s">
        <v>56</v>
      </c>
      <c r="AI55" s="56" t="s">
        <v>57</v>
      </c>
      <c r="AJ55" s="56" t="s">
        <v>58</v>
      </c>
      <c r="AK55" s="56" t="s">
        <v>59</v>
      </c>
      <c r="AL55" s="88"/>
      <c r="AM55" s="2" t="s">
        <v>109</v>
      </c>
    </row>
    <row r="56" spans="1:40" ht="20.25" customHeight="1" x14ac:dyDescent="0.4">
      <c r="A56" s="21"/>
      <c r="B56" s="153"/>
      <c r="C56" s="153"/>
      <c r="D56" s="153"/>
      <c r="E56" s="153"/>
      <c r="F56" s="153"/>
      <c r="G56" s="153"/>
      <c r="H56" s="153"/>
      <c r="I56" s="153"/>
      <c r="J56" s="153"/>
      <c r="K56" s="153"/>
      <c r="L56" s="153"/>
      <c r="M56" s="144"/>
      <c r="N56" s="144"/>
      <c r="O56" s="144"/>
      <c r="P56" s="145"/>
      <c r="Q56" s="145"/>
      <c r="R56" s="145"/>
      <c r="S56" s="145"/>
      <c r="T56" s="145"/>
      <c r="U56" s="145"/>
      <c r="V56" s="145"/>
      <c r="W56" s="145"/>
      <c r="X56" s="145"/>
      <c r="Y56" s="145"/>
      <c r="Z56" s="145"/>
      <c r="AA56" s="145"/>
      <c r="AB56" s="86"/>
      <c r="AC56" s="100"/>
      <c r="AD56" s="32"/>
      <c r="AE56" s="29"/>
      <c r="AF56" s="43"/>
      <c r="AG56" s="89" t="b">
        <v>0</v>
      </c>
      <c r="AH56" s="44" t="b">
        <v>0</v>
      </c>
      <c r="AI56" s="44" t="b">
        <v>0</v>
      </c>
      <c r="AJ56" s="44" t="b">
        <v>0</v>
      </c>
      <c r="AK56" s="44" t="b">
        <v>0</v>
      </c>
      <c r="AL56" s="90"/>
      <c r="AM56" s="2" t="s">
        <v>107</v>
      </c>
      <c r="AN56" s="91"/>
    </row>
    <row r="57" spans="1:40" ht="20.25" customHeight="1" x14ac:dyDescent="0.4">
      <c r="A57" s="21"/>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86"/>
      <c r="AC57" s="100"/>
      <c r="AD57" s="32"/>
      <c r="AE57" s="29"/>
      <c r="AF57" s="43"/>
      <c r="AG57" s="92"/>
      <c r="AH57" s="43"/>
      <c r="AI57" s="45"/>
      <c r="AJ57" s="46"/>
      <c r="AK57" s="43"/>
      <c r="AL57" s="43"/>
      <c r="AM57" s="29"/>
    </row>
    <row r="58" spans="1:40" ht="42.75" customHeight="1" x14ac:dyDescent="0.4">
      <c r="A58" s="21"/>
      <c r="B58" s="149" t="s">
        <v>81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00"/>
      <c r="AD58" s="32"/>
      <c r="AE58" s="29"/>
      <c r="AF58" s="26"/>
    </row>
    <row r="59" spans="1:40" ht="20.25" customHeight="1" x14ac:dyDescent="0.4">
      <c r="A59" s="21"/>
      <c r="B59" s="150"/>
      <c r="C59" s="151"/>
      <c r="D59" s="151"/>
      <c r="E59" s="151"/>
      <c r="F59" s="151"/>
      <c r="G59" s="151"/>
      <c r="H59" s="151"/>
      <c r="I59" s="151"/>
      <c r="J59" s="151"/>
      <c r="K59" s="151"/>
      <c r="L59" s="151"/>
      <c r="M59" s="152" t="s">
        <v>55</v>
      </c>
      <c r="N59" s="152"/>
      <c r="O59" s="152"/>
      <c r="P59" s="152" t="s">
        <v>56</v>
      </c>
      <c r="Q59" s="152"/>
      <c r="R59" s="152"/>
      <c r="S59" s="152" t="s">
        <v>57</v>
      </c>
      <c r="T59" s="152"/>
      <c r="U59" s="152"/>
      <c r="V59" s="152" t="s">
        <v>58</v>
      </c>
      <c r="W59" s="152"/>
      <c r="X59" s="152"/>
      <c r="Y59" s="152" t="s">
        <v>59</v>
      </c>
      <c r="Z59" s="152"/>
      <c r="AA59" s="152"/>
      <c r="AB59" s="86"/>
      <c r="AC59" s="100"/>
      <c r="AD59" s="32"/>
      <c r="AF59" s="47"/>
      <c r="AG59" s="93" t="s">
        <v>55</v>
      </c>
      <c r="AH59" s="42" t="s">
        <v>56</v>
      </c>
      <c r="AI59" s="42" t="s">
        <v>57</v>
      </c>
      <c r="AJ59" s="42" t="s">
        <v>58</v>
      </c>
      <c r="AK59" s="42" t="s">
        <v>59</v>
      </c>
      <c r="AL59" s="88"/>
      <c r="AM59" s="2" t="s">
        <v>109</v>
      </c>
    </row>
    <row r="60" spans="1:40" ht="27" customHeight="1" x14ac:dyDescent="0.4">
      <c r="A60" s="22"/>
      <c r="B60" s="146" t="s">
        <v>75</v>
      </c>
      <c r="C60" s="146"/>
      <c r="D60" s="146"/>
      <c r="E60" s="146"/>
      <c r="F60" s="146"/>
      <c r="G60" s="146"/>
      <c r="H60" s="146"/>
      <c r="I60" s="146"/>
      <c r="J60" s="146"/>
      <c r="K60" s="146"/>
      <c r="L60" s="146"/>
      <c r="M60" s="144"/>
      <c r="N60" s="144"/>
      <c r="O60" s="144"/>
      <c r="P60" s="145"/>
      <c r="Q60" s="145"/>
      <c r="R60" s="145"/>
      <c r="S60" s="145"/>
      <c r="T60" s="145"/>
      <c r="U60" s="145"/>
      <c r="V60" s="145"/>
      <c r="W60" s="145"/>
      <c r="X60" s="145"/>
      <c r="Y60" s="145"/>
      <c r="Z60" s="145"/>
      <c r="AA60" s="145"/>
      <c r="AB60" s="94"/>
      <c r="AC60" s="100"/>
      <c r="AD60" s="32"/>
      <c r="AF60" s="47"/>
      <c r="AG60" s="95" t="b">
        <v>0</v>
      </c>
      <c r="AH60" s="48" t="b">
        <v>0</v>
      </c>
      <c r="AI60" s="48" t="b">
        <v>0</v>
      </c>
      <c r="AJ60" s="48" t="b">
        <v>0</v>
      </c>
      <c r="AK60" s="48" t="b">
        <v>0</v>
      </c>
      <c r="AL60" s="96"/>
      <c r="AM60" s="2" t="s">
        <v>108</v>
      </c>
    </row>
    <row r="61" spans="1:40" ht="27" customHeight="1" x14ac:dyDescent="0.4">
      <c r="A61" s="22"/>
      <c r="B61" s="147" t="s">
        <v>61</v>
      </c>
      <c r="C61" s="147"/>
      <c r="D61" s="147"/>
      <c r="E61" s="147"/>
      <c r="F61" s="147"/>
      <c r="G61" s="147"/>
      <c r="H61" s="147"/>
      <c r="I61" s="147"/>
      <c r="J61" s="147"/>
      <c r="K61" s="147"/>
      <c r="L61" s="147"/>
      <c r="M61" s="144"/>
      <c r="N61" s="144"/>
      <c r="O61" s="144"/>
      <c r="P61" s="145"/>
      <c r="Q61" s="145"/>
      <c r="R61" s="145"/>
      <c r="S61" s="145"/>
      <c r="T61" s="145"/>
      <c r="U61" s="145"/>
      <c r="V61" s="145"/>
      <c r="W61" s="145"/>
      <c r="X61" s="145"/>
      <c r="Y61" s="145"/>
      <c r="Z61" s="145"/>
      <c r="AA61" s="145"/>
      <c r="AB61" s="94"/>
      <c r="AC61" s="100"/>
      <c r="AD61" s="32"/>
      <c r="AF61" s="47"/>
      <c r="AG61" s="95" t="b">
        <v>0</v>
      </c>
      <c r="AH61" s="48" t="b">
        <v>0</v>
      </c>
      <c r="AI61" s="48" t="b">
        <v>0</v>
      </c>
      <c r="AJ61" s="48" t="b">
        <v>0</v>
      </c>
      <c r="AK61" s="48" t="b">
        <v>0</v>
      </c>
      <c r="AL61" s="96"/>
      <c r="AM61" s="2" t="s">
        <v>96</v>
      </c>
    </row>
    <row r="62" spans="1:40" ht="27" customHeight="1" x14ac:dyDescent="0.4">
      <c r="A62" s="22"/>
      <c r="B62" s="146" t="s">
        <v>62</v>
      </c>
      <c r="C62" s="146"/>
      <c r="D62" s="146"/>
      <c r="E62" s="146"/>
      <c r="F62" s="146"/>
      <c r="G62" s="146"/>
      <c r="H62" s="146"/>
      <c r="I62" s="146"/>
      <c r="J62" s="146"/>
      <c r="K62" s="146"/>
      <c r="L62" s="146"/>
      <c r="M62" s="144"/>
      <c r="N62" s="144"/>
      <c r="O62" s="144"/>
      <c r="P62" s="145"/>
      <c r="Q62" s="145"/>
      <c r="R62" s="145"/>
      <c r="S62" s="145"/>
      <c r="T62" s="145"/>
      <c r="U62" s="145"/>
      <c r="V62" s="145"/>
      <c r="W62" s="145"/>
      <c r="X62" s="145"/>
      <c r="Y62" s="145"/>
      <c r="Z62" s="145"/>
      <c r="AA62" s="145"/>
      <c r="AB62" s="94"/>
      <c r="AC62" s="100"/>
      <c r="AD62" s="32"/>
      <c r="AF62" s="47"/>
      <c r="AG62" s="95" t="b">
        <v>0</v>
      </c>
      <c r="AH62" s="48" t="b">
        <v>0</v>
      </c>
      <c r="AI62" s="48" t="b">
        <v>0</v>
      </c>
      <c r="AJ62" s="48" t="b">
        <v>0</v>
      </c>
      <c r="AK62" s="48" t="b">
        <v>0</v>
      </c>
      <c r="AL62" s="96"/>
      <c r="AM62" s="2" t="s">
        <v>97</v>
      </c>
    </row>
    <row r="63" spans="1:40" ht="27" customHeight="1" x14ac:dyDescent="0.4">
      <c r="A63" s="22"/>
      <c r="B63" s="146" t="s">
        <v>63</v>
      </c>
      <c r="C63" s="146"/>
      <c r="D63" s="146"/>
      <c r="E63" s="146"/>
      <c r="F63" s="146"/>
      <c r="G63" s="146"/>
      <c r="H63" s="146"/>
      <c r="I63" s="146"/>
      <c r="J63" s="146"/>
      <c r="K63" s="146"/>
      <c r="L63" s="146"/>
      <c r="M63" s="144"/>
      <c r="N63" s="144"/>
      <c r="O63" s="144"/>
      <c r="P63" s="145"/>
      <c r="Q63" s="145"/>
      <c r="R63" s="145"/>
      <c r="S63" s="145"/>
      <c r="T63" s="145"/>
      <c r="U63" s="145"/>
      <c r="V63" s="145"/>
      <c r="W63" s="145"/>
      <c r="X63" s="145"/>
      <c r="Y63" s="145"/>
      <c r="Z63" s="145"/>
      <c r="AA63" s="145"/>
      <c r="AB63" s="94"/>
      <c r="AC63" s="100"/>
      <c r="AD63" s="32"/>
      <c r="AF63" s="47"/>
      <c r="AG63" s="95" t="b">
        <v>0</v>
      </c>
      <c r="AH63" s="48" t="b">
        <v>0</v>
      </c>
      <c r="AI63" s="48" t="b">
        <v>0</v>
      </c>
      <c r="AJ63" s="48" t="b">
        <v>0</v>
      </c>
      <c r="AK63" s="48" t="b">
        <v>0</v>
      </c>
      <c r="AL63" s="96"/>
      <c r="AM63" s="2" t="s">
        <v>98</v>
      </c>
    </row>
    <row r="64" spans="1:40" ht="27" customHeight="1" x14ac:dyDescent="0.4">
      <c r="A64" s="22"/>
      <c r="B64" s="143" t="s">
        <v>64</v>
      </c>
      <c r="C64" s="143"/>
      <c r="D64" s="143"/>
      <c r="E64" s="143"/>
      <c r="F64" s="143"/>
      <c r="G64" s="143"/>
      <c r="H64" s="143"/>
      <c r="I64" s="143"/>
      <c r="J64" s="143"/>
      <c r="K64" s="143"/>
      <c r="L64" s="143"/>
      <c r="M64" s="144"/>
      <c r="N64" s="144"/>
      <c r="O64" s="144"/>
      <c r="P64" s="145"/>
      <c r="Q64" s="145"/>
      <c r="R64" s="145"/>
      <c r="S64" s="145"/>
      <c r="T64" s="145"/>
      <c r="U64" s="145"/>
      <c r="V64" s="145"/>
      <c r="W64" s="145"/>
      <c r="X64" s="145"/>
      <c r="Y64" s="145"/>
      <c r="Z64" s="145"/>
      <c r="AA64" s="145"/>
      <c r="AB64" s="94"/>
      <c r="AC64" s="100"/>
      <c r="AD64" s="32"/>
      <c r="AF64" s="47"/>
      <c r="AG64" s="95" t="b">
        <v>0</v>
      </c>
      <c r="AH64" s="48" t="b">
        <v>0</v>
      </c>
      <c r="AI64" s="48" t="b">
        <v>0</v>
      </c>
      <c r="AJ64" s="48" t="b">
        <v>0</v>
      </c>
      <c r="AK64" s="48" t="b">
        <v>0</v>
      </c>
      <c r="AL64" s="96"/>
      <c r="AM64" s="2" t="s">
        <v>99</v>
      </c>
    </row>
    <row r="65" spans="1:41" ht="27" customHeight="1" x14ac:dyDescent="0.4">
      <c r="A65" s="22"/>
      <c r="B65" s="146" t="s">
        <v>65</v>
      </c>
      <c r="C65" s="146"/>
      <c r="D65" s="146"/>
      <c r="E65" s="146"/>
      <c r="F65" s="146"/>
      <c r="G65" s="146"/>
      <c r="H65" s="146"/>
      <c r="I65" s="146"/>
      <c r="J65" s="146"/>
      <c r="K65" s="146"/>
      <c r="L65" s="146"/>
      <c r="M65" s="144"/>
      <c r="N65" s="144"/>
      <c r="O65" s="144"/>
      <c r="P65" s="145"/>
      <c r="Q65" s="145"/>
      <c r="R65" s="145"/>
      <c r="S65" s="145"/>
      <c r="T65" s="145"/>
      <c r="U65" s="145"/>
      <c r="V65" s="145"/>
      <c r="W65" s="145"/>
      <c r="X65" s="145"/>
      <c r="Y65" s="145"/>
      <c r="Z65" s="145"/>
      <c r="AA65" s="145"/>
      <c r="AB65" s="94"/>
      <c r="AC65" s="100"/>
      <c r="AD65" s="32"/>
      <c r="AF65" s="47"/>
      <c r="AG65" s="95" t="b">
        <v>0</v>
      </c>
      <c r="AH65" s="48" t="b">
        <v>0</v>
      </c>
      <c r="AI65" s="48" t="b">
        <v>0</v>
      </c>
      <c r="AJ65" s="48" t="b">
        <v>0</v>
      </c>
      <c r="AK65" s="48" t="b">
        <v>0</v>
      </c>
      <c r="AL65" s="96"/>
      <c r="AM65" s="2" t="s">
        <v>100</v>
      </c>
    </row>
    <row r="66" spans="1:41" ht="27" customHeight="1" x14ac:dyDescent="0.4">
      <c r="A66" s="22"/>
      <c r="B66" s="146" t="s">
        <v>66</v>
      </c>
      <c r="C66" s="146"/>
      <c r="D66" s="146"/>
      <c r="E66" s="146"/>
      <c r="F66" s="146"/>
      <c r="G66" s="146"/>
      <c r="H66" s="146"/>
      <c r="I66" s="146"/>
      <c r="J66" s="146"/>
      <c r="K66" s="146"/>
      <c r="L66" s="146"/>
      <c r="M66" s="144"/>
      <c r="N66" s="144"/>
      <c r="O66" s="144"/>
      <c r="P66" s="145"/>
      <c r="Q66" s="145"/>
      <c r="R66" s="145"/>
      <c r="S66" s="145"/>
      <c r="T66" s="145"/>
      <c r="U66" s="145"/>
      <c r="V66" s="145"/>
      <c r="W66" s="145"/>
      <c r="X66" s="145"/>
      <c r="Y66" s="145"/>
      <c r="Z66" s="145"/>
      <c r="AA66" s="145"/>
      <c r="AB66" s="94"/>
      <c r="AC66" s="100"/>
      <c r="AD66" s="32"/>
      <c r="AF66" s="47"/>
      <c r="AG66" s="95" t="b">
        <v>0</v>
      </c>
      <c r="AH66" s="48" t="b">
        <v>0</v>
      </c>
      <c r="AI66" s="48" t="b">
        <v>0</v>
      </c>
      <c r="AJ66" s="48" t="b">
        <v>0</v>
      </c>
      <c r="AK66" s="48" t="b">
        <v>0</v>
      </c>
      <c r="AL66" s="96"/>
      <c r="AM66" s="2" t="s">
        <v>101</v>
      </c>
    </row>
    <row r="67" spans="1:41" ht="27" customHeight="1" x14ac:dyDescent="0.4">
      <c r="A67" s="22"/>
      <c r="B67" s="146" t="s">
        <v>67</v>
      </c>
      <c r="C67" s="146"/>
      <c r="D67" s="146"/>
      <c r="E67" s="146"/>
      <c r="F67" s="146"/>
      <c r="G67" s="146"/>
      <c r="H67" s="146"/>
      <c r="I67" s="146"/>
      <c r="J67" s="146"/>
      <c r="K67" s="146"/>
      <c r="L67" s="146"/>
      <c r="M67" s="144"/>
      <c r="N67" s="144"/>
      <c r="O67" s="144"/>
      <c r="P67" s="145"/>
      <c r="Q67" s="145"/>
      <c r="R67" s="145"/>
      <c r="S67" s="145"/>
      <c r="T67" s="145"/>
      <c r="U67" s="145"/>
      <c r="V67" s="145"/>
      <c r="W67" s="145"/>
      <c r="X67" s="145"/>
      <c r="Y67" s="145"/>
      <c r="Z67" s="145"/>
      <c r="AA67" s="145"/>
      <c r="AB67" s="94"/>
      <c r="AC67" s="100"/>
      <c r="AF67" s="47"/>
      <c r="AG67" s="95" t="b">
        <v>0</v>
      </c>
      <c r="AH67" s="48" t="b">
        <v>0</v>
      </c>
      <c r="AI67" s="48" t="b">
        <v>0</v>
      </c>
      <c r="AJ67" s="48" t="b">
        <v>0</v>
      </c>
      <c r="AK67" s="48" t="b">
        <v>0</v>
      </c>
      <c r="AL67" s="96"/>
      <c r="AM67" s="2" t="s">
        <v>102</v>
      </c>
    </row>
    <row r="68" spans="1:41" ht="27" customHeight="1" x14ac:dyDescent="0.4">
      <c r="A68" s="22"/>
      <c r="B68" s="142" t="s">
        <v>68</v>
      </c>
      <c r="C68" s="143"/>
      <c r="D68" s="143"/>
      <c r="E68" s="143"/>
      <c r="F68" s="143"/>
      <c r="G68" s="143"/>
      <c r="H68" s="143"/>
      <c r="I68" s="143"/>
      <c r="J68" s="143"/>
      <c r="K68" s="143"/>
      <c r="L68" s="143"/>
      <c r="M68" s="144"/>
      <c r="N68" s="144"/>
      <c r="O68" s="144"/>
      <c r="P68" s="145"/>
      <c r="Q68" s="145"/>
      <c r="R68" s="145"/>
      <c r="S68" s="145"/>
      <c r="T68" s="145"/>
      <c r="U68" s="145"/>
      <c r="V68" s="145"/>
      <c r="W68" s="145"/>
      <c r="X68" s="145"/>
      <c r="Y68" s="145"/>
      <c r="Z68" s="145"/>
      <c r="AA68" s="145"/>
      <c r="AB68" s="94"/>
      <c r="AC68" s="100"/>
      <c r="AF68" s="47"/>
      <c r="AG68" s="95" t="b">
        <v>0</v>
      </c>
      <c r="AH68" s="48" t="b">
        <v>0</v>
      </c>
      <c r="AI68" s="48" t="b">
        <v>0</v>
      </c>
      <c r="AJ68" s="48" t="b">
        <v>0</v>
      </c>
      <c r="AK68" s="48" t="b">
        <v>0</v>
      </c>
      <c r="AL68" s="96"/>
      <c r="AM68" s="2" t="s">
        <v>103</v>
      </c>
    </row>
    <row r="69" spans="1:41" ht="27" customHeight="1" x14ac:dyDescent="0.4">
      <c r="A69" s="22"/>
      <c r="B69" s="142" t="s">
        <v>76</v>
      </c>
      <c r="C69" s="143"/>
      <c r="D69" s="143"/>
      <c r="E69" s="143"/>
      <c r="F69" s="143"/>
      <c r="G69" s="143"/>
      <c r="H69" s="143"/>
      <c r="I69" s="143"/>
      <c r="J69" s="143"/>
      <c r="K69" s="143"/>
      <c r="L69" s="143"/>
      <c r="M69" s="144"/>
      <c r="N69" s="144"/>
      <c r="O69" s="144"/>
      <c r="P69" s="145"/>
      <c r="Q69" s="145"/>
      <c r="R69" s="145"/>
      <c r="S69" s="145"/>
      <c r="T69" s="145"/>
      <c r="U69" s="145"/>
      <c r="V69" s="145"/>
      <c r="W69" s="145"/>
      <c r="X69" s="145"/>
      <c r="Y69" s="145"/>
      <c r="Z69" s="145"/>
      <c r="AA69" s="145"/>
      <c r="AB69" s="94"/>
      <c r="AC69" s="100"/>
      <c r="AG69" s="95" t="b">
        <v>0</v>
      </c>
      <c r="AH69" s="48" t="b">
        <v>0</v>
      </c>
      <c r="AI69" s="48" t="b">
        <v>0</v>
      </c>
      <c r="AJ69" s="48" t="b">
        <v>0</v>
      </c>
      <c r="AK69" s="48" t="b">
        <v>0</v>
      </c>
      <c r="AL69" s="96"/>
      <c r="AM69" s="2" t="s">
        <v>104</v>
      </c>
    </row>
    <row r="70" spans="1:41" ht="27" customHeight="1" x14ac:dyDescent="0.4">
      <c r="A70" s="23"/>
      <c r="B70" s="127" t="s">
        <v>60</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70"/>
      <c r="AC70" s="105"/>
      <c r="AD70" s="24"/>
      <c r="AE70" s="25"/>
      <c r="AF70" s="25"/>
    </row>
    <row r="71" spans="1:41" s="49" customFormat="1" ht="35.25" customHeight="1" x14ac:dyDescent="0.4">
      <c r="A71" s="129" t="s">
        <v>89</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06"/>
      <c r="AD71" s="24"/>
      <c r="AE71" s="25"/>
      <c r="AF71" s="25"/>
      <c r="AG71" s="131"/>
      <c r="AH71" s="132"/>
      <c r="AI71" s="132"/>
      <c r="AJ71" s="132"/>
      <c r="AK71" s="132"/>
      <c r="AL71" s="132"/>
      <c r="AM71" s="132"/>
      <c r="AN71" s="132"/>
    </row>
    <row r="72" spans="1:41" s="49" customFormat="1" ht="98.25" customHeight="1" x14ac:dyDescent="0.4">
      <c r="A72" s="8"/>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5"/>
      <c r="AC72" s="106"/>
      <c r="AD72" s="24"/>
      <c r="AE72" s="25"/>
      <c r="AG72" s="136">
        <f>B$72</f>
        <v>0</v>
      </c>
      <c r="AH72" s="137"/>
      <c r="AI72" s="137"/>
      <c r="AJ72" s="137"/>
      <c r="AK72" s="137"/>
      <c r="AL72" s="137"/>
      <c r="AM72" s="137"/>
      <c r="AN72" s="138"/>
    </row>
    <row r="73" spans="1:41" s="49" customFormat="1" ht="12.75" customHeight="1" x14ac:dyDescent="0.4">
      <c r="A73" s="2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107"/>
      <c r="AD73" s="18"/>
      <c r="AE73" s="18"/>
      <c r="AF73" s="2"/>
      <c r="AG73" s="97"/>
      <c r="AJ73" s="28"/>
      <c r="AK73" s="2"/>
      <c r="AL73" s="2"/>
      <c r="AN73" s="29"/>
    </row>
    <row r="74" spans="1:41" s="18" customFormat="1" ht="51.75" customHeight="1" x14ac:dyDescent="0.4">
      <c r="A74" s="139" t="s">
        <v>69</v>
      </c>
      <c r="B74" s="140"/>
      <c r="C74" s="140"/>
      <c r="D74" s="140"/>
      <c r="E74" s="140"/>
      <c r="F74" s="140"/>
      <c r="G74" s="140"/>
      <c r="H74" s="140"/>
      <c r="I74" s="140"/>
      <c r="J74" s="140"/>
      <c r="K74" s="140"/>
      <c r="L74" s="140"/>
      <c r="M74" s="140"/>
      <c r="N74" s="140"/>
      <c r="O74" s="140"/>
      <c r="P74" s="140"/>
      <c r="Q74" s="140"/>
      <c r="R74" s="140"/>
      <c r="S74" s="140"/>
      <c r="T74" s="141" t="s">
        <v>70</v>
      </c>
      <c r="U74" s="141"/>
      <c r="V74" s="141"/>
      <c r="W74" s="141"/>
      <c r="X74" s="141"/>
      <c r="Y74" s="141"/>
      <c r="Z74" s="141"/>
      <c r="AA74" s="141"/>
      <c r="AB74" s="141"/>
      <c r="AC74" s="106"/>
      <c r="AD74" s="24"/>
      <c r="AE74" s="25"/>
      <c r="AF74" s="26"/>
      <c r="AG74" s="98" t="b">
        <v>0</v>
      </c>
      <c r="AH74" s="2" t="s">
        <v>71</v>
      </c>
      <c r="AI74" s="6"/>
      <c r="AJ74" s="50"/>
      <c r="AK74" s="26"/>
      <c r="AL74" s="26"/>
      <c r="AM74" s="2"/>
      <c r="AN74" s="29"/>
    </row>
    <row r="75" spans="1:41" s="49" customFormat="1" ht="46.5" customHeight="1" thickBot="1" x14ac:dyDescent="0.45">
      <c r="A75" s="124" t="str">
        <f>IF($B$44&lt;&gt;"","未入力の必須項目があります","調査にご協力いただきありがとうございました")</f>
        <v>未入力の必須項目があります</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6"/>
      <c r="AD75" s="2"/>
      <c r="AE75" s="2"/>
      <c r="AF75" s="2"/>
      <c r="AG75" s="58"/>
      <c r="AH75" s="2"/>
      <c r="AI75" s="6"/>
      <c r="AJ75" s="28"/>
      <c r="AK75" s="2"/>
      <c r="AL75" s="2"/>
      <c r="AM75" s="2"/>
    </row>
    <row r="76" spans="1:41" s="51" customFormat="1" ht="46.5" hidden="1" customHeight="1" x14ac:dyDescent="0.4">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108"/>
      <c r="AD76" s="2"/>
      <c r="AE76" s="2"/>
      <c r="AF76" s="2"/>
      <c r="AG76" s="58"/>
      <c r="AH76" s="2"/>
      <c r="AI76" s="6"/>
      <c r="AJ76" s="28"/>
      <c r="AK76" s="2"/>
      <c r="AL76" s="2"/>
      <c r="AM76" s="2"/>
      <c r="AN76" s="49"/>
      <c r="AO76" s="37"/>
    </row>
    <row r="77" spans="1:41" ht="46.5" hidden="1" customHeight="1" x14ac:dyDescent="0.4">
      <c r="AN77" s="49"/>
    </row>
    <row r="78" spans="1:41" ht="46.5" hidden="1" customHeight="1" x14ac:dyDescent="0.4">
      <c r="AN78" s="49"/>
    </row>
    <row r="79" spans="1:41" ht="46.5" hidden="1" customHeight="1" x14ac:dyDescent="0.4">
      <c r="AN79" s="49"/>
    </row>
    <row r="80" spans="1:41" ht="46.5" hidden="1" customHeight="1" x14ac:dyDescent="0.4">
      <c r="AN80" s="18"/>
    </row>
    <row r="81" spans="40:40" ht="46.5" hidden="1" customHeight="1" x14ac:dyDescent="0.4">
      <c r="AN81" s="49"/>
    </row>
    <row r="82" spans="40:40" ht="46.5" hidden="1" customHeight="1" x14ac:dyDescent="0.4">
      <c r="AN82" s="49"/>
    </row>
    <row r="83" spans="40:40" ht="46.5" hidden="1" customHeight="1" x14ac:dyDescent="0.4">
      <c r="AN83" s="49"/>
    </row>
    <row r="84" spans="40:40" ht="46.5" hidden="1" customHeight="1" x14ac:dyDescent="0.4">
      <c r="AN84" s="37"/>
    </row>
    <row r="201" spans="33:33" ht="46.5" hidden="1" customHeight="1" x14ac:dyDescent="0.4">
      <c r="AG201" s="58">
        <v>5</v>
      </c>
    </row>
  </sheetData>
  <sheetProtection algorithmName="SHA-512" hashValue="EHySjzJSqjPd56iiOE5z8WJsN0nGcwigmbi4DXbdTxXhi6MM+s6jigEf6/jNX3Y0y5yr1/HRdDr5ceqqUdDh8w==" saltValue="XFr5IctTFH/+lMX8DgJNpw==" spinCount="100000" sheet="1" objects="1" scenarios="1"/>
  <protectedRanges>
    <protectedRange sqref="AM1" name="範囲9_1"/>
    <protectedRange sqref="AG1" name="範囲9"/>
  </protectedRanges>
  <mergeCells count="299">
    <mergeCell ref="B6:D8"/>
    <mergeCell ref="E6:G6"/>
    <mergeCell ref="H6:P6"/>
    <mergeCell ref="E7:G7"/>
    <mergeCell ref="H7:P7"/>
    <mergeCell ref="E8:G8"/>
    <mergeCell ref="H8:P8"/>
    <mergeCell ref="A1:AC1"/>
    <mergeCell ref="A2:AB2"/>
    <mergeCell ref="B3:E3"/>
    <mergeCell ref="F3:N3"/>
    <mergeCell ref="B4:AA4"/>
    <mergeCell ref="B5:H5"/>
    <mergeCell ref="P14:Q14"/>
    <mergeCell ref="R14:S14"/>
    <mergeCell ref="T14:U14"/>
    <mergeCell ref="V14:W14"/>
    <mergeCell ref="X14:Y14"/>
    <mergeCell ref="Z16:AB16"/>
    <mergeCell ref="B9:AA9"/>
    <mergeCell ref="A11:AB11"/>
    <mergeCell ref="A13:O13"/>
    <mergeCell ref="P13:Q13"/>
    <mergeCell ref="R13:S13"/>
    <mergeCell ref="T13:U13"/>
    <mergeCell ref="V13:W13"/>
    <mergeCell ref="X13:Y13"/>
    <mergeCell ref="Z13:AB15"/>
    <mergeCell ref="A14:O16"/>
    <mergeCell ref="Z19:AB20"/>
    <mergeCell ref="P20:Q20"/>
    <mergeCell ref="R20:S20"/>
    <mergeCell ref="T20:U20"/>
    <mergeCell ref="V20:W20"/>
    <mergeCell ref="X20:Y20"/>
    <mergeCell ref="A19:O20"/>
    <mergeCell ref="P19:Q19"/>
    <mergeCell ref="R19:S19"/>
    <mergeCell ref="T19:U19"/>
    <mergeCell ref="V19:W19"/>
    <mergeCell ref="X19:Y19"/>
    <mergeCell ref="A22:A42"/>
    <mergeCell ref="B22:O22"/>
    <mergeCell ref="P22:Q22"/>
    <mergeCell ref="R22:S22"/>
    <mergeCell ref="T22:U22"/>
    <mergeCell ref="V22:W22"/>
    <mergeCell ref="C24:O24"/>
    <mergeCell ref="P24:Q24"/>
    <mergeCell ref="R24:S24"/>
    <mergeCell ref="T24:U24"/>
    <mergeCell ref="C25:O25"/>
    <mergeCell ref="P25:Q25"/>
    <mergeCell ref="R25:S25"/>
    <mergeCell ref="T25:U25"/>
    <mergeCell ref="V25:W25"/>
    <mergeCell ref="C26:O26"/>
    <mergeCell ref="P26:Q26"/>
    <mergeCell ref="R26:S26"/>
    <mergeCell ref="T26:U26"/>
    <mergeCell ref="V26:W26"/>
    <mergeCell ref="P31:Q31"/>
    <mergeCell ref="R31:S31"/>
    <mergeCell ref="T31:U31"/>
    <mergeCell ref="V31:W31"/>
    <mergeCell ref="X22:Y22"/>
    <mergeCell ref="Z22:AB22"/>
    <mergeCell ref="B23:O23"/>
    <mergeCell ref="P23:Q23"/>
    <mergeCell ref="R23:S23"/>
    <mergeCell ref="T23:U23"/>
    <mergeCell ref="V23:W23"/>
    <mergeCell ref="X23:Y23"/>
    <mergeCell ref="Z23:AB23"/>
    <mergeCell ref="X26:Y26"/>
    <mergeCell ref="Z26:AB26"/>
    <mergeCell ref="V24:W24"/>
    <mergeCell ref="X24:Y24"/>
    <mergeCell ref="Z24:AB24"/>
    <mergeCell ref="Z27:AB27"/>
    <mergeCell ref="C28:O28"/>
    <mergeCell ref="P28:Q28"/>
    <mergeCell ref="R28:S28"/>
    <mergeCell ref="T28:U28"/>
    <mergeCell ref="V28:W28"/>
    <mergeCell ref="X28:Y28"/>
    <mergeCell ref="Z28:AB28"/>
    <mergeCell ref="C27:O27"/>
    <mergeCell ref="P27:Q27"/>
    <mergeCell ref="R27:S27"/>
    <mergeCell ref="T27:U27"/>
    <mergeCell ref="V27:W27"/>
    <mergeCell ref="X27:Y27"/>
    <mergeCell ref="X25:Y25"/>
    <mergeCell ref="Z25:AB25"/>
    <mergeCell ref="X31:Y31"/>
    <mergeCell ref="Z31:AB31"/>
    <mergeCell ref="Z29:AB29"/>
    <mergeCell ref="C30:O30"/>
    <mergeCell ref="P30:Q30"/>
    <mergeCell ref="R30:S30"/>
    <mergeCell ref="T30:U30"/>
    <mergeCell ref="V30:W30"/>
    <mergeCell ref="X30:Y30"/>
    <mergeCell ref="Z30:AB30"/>
    <mergeCell ref="C31:O31"/>
    <mergeCell ref="P29:Q29"/>
    <mergeCell ref="R29:S29"/>
    <mergeCell ref="T29:U29"/>
    <mergeCell ref="V29:W29"/>
    <mergeCell ref="X29:Y29"/>
    <mergeCell ref="Z34:AB34"/>
    <mergeCell ref="Z32:AB32"/>
    <mergeCell ref="B33:B35"/>
    <mergeCell ref="C33:O33"/>
    <mergeCell ref="P33:Q33"/>
    <mergeCell ref="R33:S33"/>
    <mergeCell ref="T33:U33"/>
    <mergeCell ref="V33:W33"/>
    <mergeCell ref="X33:Y33"/>
    <mergeCell ref="Z33:AB33"/>
    <mergeCell ref="C34:O34"/>
    <mergeCell ref="C32:O32"/>
    <mergeCell ref="P32:Q32"/>
    <mergeCell ref="R32:S32"/>
    <mergeCell ref="T32:U32"/>
    <mergeCell ref="V32:W32"/>
    <mergeCell ref="X32:Y32"/>
    <mergeCell ref="Z35:AB35"/>
    <mergeCell ref="C35:O35"/>
    <mergeCell ref="P35:Q35"/>
    <mergeCell ref="R35:S35"/>
    <mergeCell ref="T35:U35"/>
    <mergeCell ref="V35:W35"/>
    <mergeCell ref="X35:Y35"/>
    <mergeCell ref="P34:Q34"/>
    <mergeCell ref="R34:S34"/>
    <mergeCell ref="T34:U34"/>
    <mergeCell ref="V34:W34"/>
    <mergeCell ref="X34:Y34"/>
    <mergeCell ref="B37:O37"/>
    <mergeCell ref="P37:Q37"/>
    <mergeCell ref="R37:S37"/>
    <mergeCell ref="T37:U37"/>
    <mergeCell ref="V37:W37"/>
    <mergeCell ref="X37:Y37"/>
    <mergeCell ref="Z40:AB40"/>
    <mergeCell ref="B36:O36"/>
    <mergeCell ref="P36:Q36"/>
    <mergeCell ref="R36:S36"/>
    <mergeCell ref="T36:U36"/>
    <mergeCell ref="V36:W36"/>
    <mergeCell ref="X36:Y36"/>
    <mergeCell ref="Z36:AB36"/>
    <mergeCell ref="Z37:AB37"/>
    <mergeCell ref="P38:U38"/>
    <mergeCell ref="V38:AB38"/>
    <mergeCell ref="P39:Q39"/>
    <mergeCell ref="R39:S39"/>
    <mergeCell ref="T39:U39"/>
    <mergeCell ref="V39:W39"/>
    <mergeCell ref="X39:Y39"/>
    <mergeCell ref="Z39:AB39"/>
    <mergeCell ref="R45:S45"/>
    <mergeCell ref="B42:O42"/>
    <mergeCell ref="P42:Q42"/>
    <mergeCell ref="R42:S42"/>
    <mergeCell ref="T42:U42"/>
    <mergeCell ref="V42:W42"/>
    <mergeCell ref="X42:Y42"/>
    <mergeCell ref="B40:B41"/>
    <mergeCell ref="C40:O40"/>
    <mergeCell ref="P40:Q40"/>
    <mergeCell ref="R40:S40"/>
    <mergeCell ref="T40:U40"/>
    <mergeCell ref="V40:W40"/>
    <mergeCell ref="X40:Y40"/>
    <mergeCell ref="AL51:AN51"/>
    <mergeCell ref="A53:AB53"/>
    <mergeCell ref="T45:U45"/>
    <mergeCell ref="V45:W45"/>
    <mergeCell ref="X45:Y45"/>
    <mergeCell ref="C48:AB48"/>
    <mergeCell ref="C49:AB49"/>
    <mergeCell ref="C50:AB50"/>
    <mergeCell ref="C41:O41"/>
    <mergeCell ref="P41:Q41"/>
    <mergeCell ref="R41:S41"/>
    <mergeCell ref="T41:U41"/>
    <mergeCell ref="V41:W41"/>
    <mergeCell ref="X41:Y41"/>
    <mergeCell ref="Z41:AB41"/>
    <mergeCell ref="Z42:AB42"/>
    <mergeCell ref="B44:O45"/>
    <mergeCell ref="P44:Q44"/>
    <mergeCell ref="R44:S44"/>
    <mergeCell ref="T44:U44"/>
    <mergeCell ref="V44:W44"/>
    <mergeCell ref="X44:Y44"/>
    <mergeCell ref="Z44:AB45"/>
    <mergeCell ref="P45:Q45"/>
    <mergeCell ref="B54:AB54"/>
    <mergeCell ref="B55:L55"/>
    <mergeCell ref="M55:O55"/>
    <mergeCell ref="P55:R55"/>
    <mergeCell ref="S55:U55"/>
    <mergeCell ref="V55:X55"/>
    <mergeCell ref="Y55:AA55"/>
    <mergeCell ref="AG50:AJ50"/>
    <mergeCell ref="C51:S51"/>
    <mergeCell ref="T51:AB51"/>
    <mergeCell ref="AH51:AJ51"/>
    <mergeCell ref="B57:AA57"/>
    <mergeCell ref="B58:AB58"/>
    <mergeCell ref="B59:L59"/>
    <mergeCell ref="M59:O59"/>
    <mergeCell ref="P59:R59"/>
    <mergeCell ref="S59:U59"/>
    <mergeCell ref="V59:X59"/>
    <mergeCell ref="Y59:AA59"/>
    <mergeCell ref="B56:L56"/>
    <mergeCell ref="M56:O56"/>
    <mergeCell ref="P56:R56"/>
    <mergeCell ref="S56:U56"/>
    <mergeCell ref="V56:X56"/>
    <mergeCell ref="Y56:AA56"/>
    <mergeCell ref="B61:L61"/>
    <mergeCell ref="M61:O61"/>
    <mergeCell ref="P61:R61"/>
    <mergeCell ref="S61:U61"/>
    <mergeCell ref="V61:X61"/>
    <mergeCell ref="Y61:AA61"/>
    <mergeCell ref="B60:L60"/>
    <mergeCell ref="M60:O60"/>
    <mergeCell ref="P60:R60"/>
    <mergeCell ref="S60:U60"/>
    <mergeCell ref="V60:X60"/>
    <mergeCell ref="Y60:AA60"/>
    <mergeCell ref="B63:L63"/>
    <mergeCell ref="M63:O63"/>
    <mergeCell ref="P63:R63"/>
    <mergeCell ref="S63:U63"/>
    <mergeCell ref="V63:X63"/>
    <mergeCell ref="Y63:AA63"/>
    <mergeCell ref="B62:L62"/>
    <mergeCell ref="M62:O62"/>
    <mergeCell ref="P62:R62"/>
    <mergeCell ref="S62:U62"/>
    <mergeCell ref="V62:X62"/>
    <mergeCell ref="Y62:AA62"/>
    <mergeCell ref="B65:L65"/>
    <mergeCell ref="M65:O65"/>
    <mergeCell ref="P65:R65"/>
    <mergeCell ref="S65:U65"/>
    <mergeCell ref="V65:X65"/>
    <mergeCell ref="Y65:AA65"/>
    <mergeCell ref="B64:L64"/>
    <mergeCell ref="M64:O64"/>
    <mergeCell ref="P64:R64"/>
    <mergeCell ref="S64:U64"/>
    <mergeCell ref="V64:X64"/>
    <mergeCell ref="Y64:AA64"/>
    <mergeCell ref="Y68:AA68"/>
    <mergeCell ref="B67:L67"/>
    <mergeCell ref="M67:O67"/>
    <mergeCell ref="P67:R67"/>
    <mergeCell ref="S67:U67"/>
    <mergeCell ref="V67:X67"/>
    <mergeCell ref="Y67:AA67"/>
    <mergeCell ref="B66:L66"/>
    <mergeCell ref="M66:O66"/>
    <mergeCell ref="P66:R66"/>
    <mergeCell ref="S66:U66"/>
    <mergeCell ref="V66:X66"/>
    <mergeCell ref="Y66:AA66"/>
    <mergeCell ref="B24:B28"/>
    <mergeCell ref="B29:B32"/>
    <mergeCell ref="C29:O29"/>
    <mergeCell ref="B38:O38"/>
    <mergeCell ref="C39:O39"/>
    <mergeCell ref="A75:AC75"/>
    <mergeCell ref="B70:AA70"/>
    <mergeCell ref="A71:AB71"/>
    <mergeCell ref="AG71:AN71"/>
    <mergeCell ref="B72:AB72"/>
    <mergeCell ref="AG72:AN72"/>
    <mergeCell ref="A74:S74"/>
    <mergeCell ref="T74:AB74"/>
    <mergeCell ref="B69:L69"/>
    <mergeCell ref="M69:O69"/>
    <mergeCell ref="P69:R69"/>
    <mergeCell ref="S69:U69"/>
    <mergeCell ref="V69:X69"/>
    <mergeCell ref="Y69:AA69"/>
    <mergeCell ref="B68:L68"/>
    <mergeCell ref="M68:O68"/>
    <mergeCell ref="P68:R68"/>
    <mergeCell ref="S68:U68"/>
    <mergeCell ref="V68:X68"/>
  </mergeCells>
  <phoneticPr fontId="4"/>
  <conditionalFormatting sqref="A75:AC75">
    <cfRule type="expression" dxfId="7" priority="2">
      <formula>$B$44&lt;&gt;""</formula>
    </cfRule>
  </conditionalFormatting>
  <conditionalFormatting sqref="B38 C39:O39 B40:O41">
    <cfRule type="expression" dxfId="6" priority="1">
      <formula>$P$38=$AM$39</formula>
    </cfRule>
  </conditionalFormatting>
  <conditionalFormatting sqref="M60:M69">
    <cfRule type="expression" dxfId="5" priority="4">
      <formula>$AG$56=TRUE</formula>
    </cfRule>
  </conditionalFormatting>
  <conditionalFormatting sqref="P60:P69">
    <cfRule type="expression" dxfId="4" priority="5">
      <formula>$AH$56=TRUE</formula>
    </cfRule>
  </conditionalFormatting>
  <conditionalFormatting sqref="P39:AB41">
    <cfRule type="expression" dxfId="3" priority="3">
      <formula>$AG$38=2</formula>
    </cfRule>
  </conditionalFormatting>
  <conditionalFormatting sqref="S60:S69">
    <cfRule type="expression" dxfId="2" priority="6">
      <formula>$AI$56=TRUE</formula>
    </cfRule>
  </conditionalFormatting>
  <conditionalFormatting sqref="V60:V69">
    <cfRule type="expression" dxfId="1" priority="7">
      <formula>$AJ$56=TRUE</formula>
    </cfRule>
  </conditionalFormatting>
  <conditionalFormatting sqref="Y60:Y69">
    <cfRule type="expression" dxfId="0" priority="8">
      <formula>$AK$56=TRUE</formula>
    </cfRule>
  </conditionalFormatting>
  <dataValidations disablePrompts="1" count="1">
    <dataValidation type="list" allowBlank="1" showInputMessage="1" showErrorMessage="1" sqref="AN55" xr:uid="{7B9971FD-389E-41C1-990A-31278D2D50B7}">
      <formula1>$AN$55:$AN$56</formula1>
    </dataValidation>
  </dataValidations>
  <pageMargins left="0.6692913385826772" right="0.6692913385826772" top="0.39370078740157483" bottom="0.19685039370078741" header="0.39370078740157483" footer="0.23622047244094491"/>
  <pageSetup paperSize="9" scale="76" fitToHeight="0" orientation="portrait" r:id="rId1"/>
  <headerFooter scaleWithDoc="0"/>
  <rowBreaks count="1" manualBreakCount="1">
    <brk id="45" max="28"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sizeWithCells="1">
                  <from>
                    <xdr:col>15</xdr:col>
                    <xdr:colOff>0</xdr:colOff>
                    <xdr:row>21</xdr:row>
                    <xdr:rowOff>0</xdr:rowOff>
                  </from>
                  <to>
                    <xdr:col>28</xdr:col>
                    <xdr:colOff>0</xdr:colOff>
                    <xdr:row>22</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23</xdr:col>
                    <xdr:colOff>133350</xdr:colOff>
                    <xdr:row>22</xdr:row>
                    <xdr:rowOff>104775</xdr:rowOff>
                  </from>
                  <to>
                    <xdr:col>24</xdr:col>
                    <xdr:colOff>85725</xdr:colOff>
                    <xdr:row>22</xdr:row>
                    <xdr:rowOff>285750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21</xdr:col>
                    <xdr:colOff>123825</xdr:colOff>
                    <xdr:row>22</xdr:row>
                    <xdr:rowOff>123825</xdr:rowOff>
                  </from>
                  <to>
                    <xdr:col>22</xdr:col>
                    <xdr:colOff>76200</xdr:colOff>
                    <xdr:row>22</xdr:row>
                    <xdr:rowOff>304800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19</xdr:col>
                    <xdr:colOff>123825</xdr:colOff>
                    <xdr:row>22</xdr:row>
                    <xdr:rowOff>123825</xdr:rowOff>
                  </from>
                  <to>
                    <xdr:col>20</xdr:col>
                    <xdr:colOff>76200</xdr:colOff>
                    <xdr:row>22</xdr:row>
                    <xdr:rowOff>304800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17</xdr:col>
                    <xdr:colOff>123825</xdr:colOff>
                    <xdr:row>22</xdr:row>
                    <xdr:rowOff>114300</xdr:rowOff>
                  </from>
                  <to>
                    <xdr:col>18</xdr:col>
                    <xdr:colOff>76200</xdr:colOff>
                    <xdr:row>22</xdr:row>
                    <xdr:rowOff>295275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15</xdr:col>
                    <xdr:colOff>133350</xdr:colOff>
                    <xdr:row>22</xdr:row>
                    <xdr:rowOff>123825</xdr:rowOff>
                  </from>
                  <to>
                    <xdr:col>16</xdr:col>
                    <xdr:colOff>85725</xdr:colOff>
                    <xdr:row>22</xdr:row>
                    <xdr:rowOff>304800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26</xdr:col>
                    <xdr:colOff>38100</xdr:colOff>
                    <xdr:row>22</xdr:row>
                    <xdr:rowOff>104775</xdr:rowOff>
                  </from>
                  <to>
                    <xdr:col>27</xdr:col>
                    <xdr:colOff>0</xdr:colOff>
                    <xdr:row>22</xdr:row>
                    <xdr:rowOff>285750</xdr:rowOff>
                  </to>
                </anchor>
              </controlPr>
            </control>
          </mc:Choice>
        </mc:AlternateContent>
        <mc:AlternateContent xmlns:mc="http://schemas.openxmlformats.org/markup-compatibility/2006">
          <mc:Choice Requires="x14">
            <control shapeId="4104" r:id="rId11" name="Group Box 8">
              <controlPr defaultSize="0" autoFill="0" autoPict="0">
                <anchor moveWithCells="1" sizeWithCells="1">
                  <from>
                    <xdr:col>15</xdr:col>
                    <xdr:colOff>19050</xdr:colOff>
                    <xdr:row>22</xdr:row>
                    <xdr:rowOff>19050</xdr:rowOff>
                  </from>
                  <to>
                    <xdr:col>28</xdr:col>
                    <xdr:colOff>0</xdr:colOff>
                    <xdr:row>23</xdr:row>
                    <xdr:rowOff>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23</xdr:col>
                    <xdr:colOff>123825</xdr:colOff>
                    <xdr:row>24</xdr:row>
                    <xdr:rowOff>38100</xdr:rowOff>
                  </from>
                  <to>
                    <xdr:col>24</xdr:col>
                    <xdr:colOff>76200</xdr:colOff>
                    <xdr:row>24</xdr:row>
                    <xdr:rowOff>219075</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21</xdr:col>
                    <xdr:colOff>123825</xdr:colOff>
                    <xdr:row>24</xdr:row>
                    <xdr:rowOff>38100</xdr:rowOff>
                  </from>
                  <to>
                    <xdr:col>22</xdr:col>
                    <xdr:colOff>76200</xdr:colOff>
                    <xdr:row>24</xdr:row>
                    <xdr:rowOff>219075</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19</xdr:col>
                    <xdr:colOff>123825</xdr:colOff>
                    <xdr:row>24</xdr:row>
                    <xdr:rowOff>38100</xdr:rowOff>
                  </from>
                  <to>
                    <xdr:col>20</xdr:col>
                    <xdr:colOff>76200</xdr:colOff>
                    <xdr:row>24</xdr:row>
                    <xdr:rowOff>219075</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17</xdr:col>
                    <xdr:colOff>123825</xdr:colOff>
                    <xdr:row>24</xdr:row>
                    <xdr:rowOff>38100</xdr:rowOff>
                  </from>
                  <to>
                    <xdr:col>18</xdr:col>
                    <xdr:colOff>76200</xdr:colOff>
                    <xdr:row>24</xdr:row>
                    <xdr:rowOff>219075</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15</xdr:col>
                    <xdr:colOff>133350</xdr:colOff>
                    <xdr:row>24</xdr:row>
                    <xdr:rowOff>38100</xdr:rowOff>
                  </from>
                  <to>
                    <xdr:col>16</xdr:col>
                    <xdr:colOff>85725</xdr:colOff>
                    <xdr:row>24</xdr:row>
                    <xdr:rowOff>219075</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26</xdr:col>
                    <xdr:colOff>28575</xdr:colOff>
                    <xdr:row>24</xdr:row>
                    <xdr:rowOff>38100</xdr:rowOff>
                  </from>
                  <to>
                    <xdr:col>26</xdr:col>
                    <xdr:colOff>209550</xdr:colOff>
                    <xdr:row>24</xdr:row>
                    <xdr:rowOff>219075</xdr:rowOff>
                  </to>
                </anchor>
              </controlPr>
            </control>
          </mc:Choice>
        </mc:AlternateContent>
        <mc:AlternateContent xmlns:mc="http://schemas.openxmlformats.org/markup-compatibility/2006">
          <mc:Choice Requires="x14">
            <control shapeId="4111" r:id="rId18" name="Group Box 15">
              <controlPr defaultSize="0" autoFill="0" autoPict="0">
                <anchor moveWithCells="1" sizeWithCells="1">
                  <from>
                    <xdr:col>15</xdr:col>
                    <xdr:colOff>0</xdr:colOff>
                    <xdr:row>24</xdr:row>
                    <xdr:rowOff>19050</xdr:rowOff>
                  </from>
                  <to>
                    <xdr:col>28</xdr:col>
                    <xdr:colOff>0</xdr:colOff>
                    <xdr:row>25</xdr:row>
                    <xdr:rowOff>0</xdr:rowOff>
                  </to>
                </anchor>
              </controlPr>
            </control>
          </mc:Choice>
        </mc:AlternateContent>
        <mc:AlternateContent xmlns:mc="http://schemas.openxmlformats.org/markup-compatibility/2006">
          <mc:Choice Requires="x14">
            <control shapeId="4112" r:id="rId19" name="Group Box 16">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4113" r:id="rId20" name="Group Box 17">
              <controlPr defaultSize="0" autoFill="0" autoPict="0">
                <anchor moveWithCells="1" sizeWithCells="1">
                  <from>
                    <xdr:col>15</xdr:col>
                    <xdr:colOff>0</xdr:colOff>
                    <xdr:row>32</xdr:row>
                    <xdr:rowOff>9525</xdr:rowOff>
                  </from>
                  <to>
                    <xdr:col>28</xdr:col>
                    <xdr:colOff>0</xdr:colOff>
                    <xdr:row>33</xdr:row>
                    <xdr:rowOff>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23</xdr:col>
                    <xdr:colOff>123825</xdr:colOff>
                    <xdr:row>34</xdr:row>
                    <xdr:rowOff>19050</xdr:rowOff>
                  </from>
                  <to>
                    <xdr:col>24</xdr:col>
                    <xdr:colOff>76200</xdr:colOff>
                    <xdr:row>34</xdr:row>
                    <xdr:rowOff>200025</xdr:rowOff>
                  </to>
                </anchor>
              </controlPr>
            </control>
          </mc:Choice>
        </mc:AlternateContent>
        <mc:AlternateContent xmlns:mc="http://schemas.openxmlformats.org/markup-compatibility/2006">
          <mc:Choice Requires="x14">
            <control shapeId="4115" r:id="rId22" name="Option Button 19">
              <controlPr defaultSize="0" autoFill="0" autoLine="0" autoPict="0">
                <anchor moveWithCells="1">
                  <from>
                    <xdr:col>21</xdr:col>
                    <xdr:colOff>123825</xdr:colOff>
                    <xdr:row>34</xdr:row>
                    <xdr:rowOff>19050</xdr:rowOff>
                  </from>
                  <to>
                    <xdr:col>22</xdr:col>
                    <xdr:colOff>76200</xdr:colOff>
                    <xdr:row>34</xdr:row>
                    <xdr:rowOff>200025</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19</xdr:col>
                    <xdr:colOff>123825</xdr:colOff>
                    <xdr:row>34</xdr:row>
                    <xdr:rowOff>19050</xdr:rowOff>
                  </from>
                  <to>
                    <xdr:col>20</xdr:col>
                    <xdr:colOff>76200</xdr:colOff>
                    <xdr:row>34</xdr:row>
                    <xdr:rowOff>200025</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17</xdr:col>
                    <xdr:colOff>123825</xdr:colOff>
                    <xdr:row>34</xdr:row>
                    <xdr:rowOff>19050</xdr:rowOff>
                  </from>
                  <to>
                    <xdr:col>18</xdr:col>
                    <xdr:colOff>76200</xdr:colOff>
                    <xdr:row>34</xdr:row>
                    <xdr:rowOff>200025</xdr:rowOff>
                  </to>
                </anchor>
              </controlPr>
            </control>
          </mc:Choice>
        </mc:AlternateContent>
        <mc:AlternateContent xmlns:mc="http://schemas.openxmlformats.org/markup-compatibility/2006">
          <mc:Choice Requires="x14">
            <control shapeId="4118" r:id="rId25" name="Option Button 22">
              <controlPr defaultSize="0" autoFill="0" autoLine="0" autoPict="0">
                <anchor moveWithCells="1">
                  <from>
                    <xdr:col>15</xdr:col>
                    <xdr:colOff>133350</xdr:colOff>
                    <xdr:row>34</xdr:row>
                    <xdr:rowOff>19050</xdr:rowOff>
                  </from>
                  <to>
                    <xdr:col>16</xdr:col>
                    <xdr:colOff>85725</xdr:colOff>
                    <xdr:row>34</xdr:row>
                    <xdr:rowOff>200025</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26</xdr:col>
                    <xdr:colOff>28575</xdr:colOff>
                    <xdr:row>34</xdr:row>
                    <xdr:rowOff>19050</xdr:rowOff>
                  </from>
                  <to>
                    <xdr:col>26</xdr:col>
                    <xdr:colOff>209550</xdr:colOff>
                    <xdr:row>34</xdr:row>
                    <xdr:rowOff>200025</xdr:rowOff>
                  </to>
                </anchor>
              </controlPr>
            </control>
          </mc:Choice>
        </mc:AlternateContent>
        <mc:AlternateContent xmlns:mc="http://schemas.openxmlformats.org/markup-compatibility/2006">
          <mc:Choice Requires="x14">
            <control shapeId="4120" r:id="rId27" name="Group Box 24">
              <controlPr defaultSize="0" autoFill="0" autoPict="0">
                <anchor moveWithCells="1" sizeWithCells="1">
                  <from>
                    <xdr:col>15</xdr:col>
                    <xdr:colOff>0</xdr:colOff>
                    <xdr:row>34</xdr:row>
                    <xdr:rowOff>19050</xdr:rowOff>
                  </from>
                  <to>
                    <xdr:col>28</xdr:col>
                    <xdr:colOff>0</xdr:colOff>
                    <xdr:row>35</xdr:row>
                    <xdr:rowOff>0</xdr:rowOff>
                  </to>
                </anchor>
              </controlPr>
            </control>
          </mc:Choice>
        </mc:AlternateContent>
        <mc:AlternateContent xmlns:mc="http://schemas.openxmlformats.org/markup-compatibility/2006">
          <mc:Choice Requires="x14">
            <control shapeId="4121" r:id="rId28" name="Option Button 25">
              <controlPr defaultSize="0" autoFill="0" autoLine="0" autoPict="0">
                <anchor moveWithCells="1">
                  <from>
                    <xdr:col>23</xdr:col>
                    <xdr:colOff>123825</xdr:colOff>
                    <xdr:row>23</xdr:row>
                    <xdr:rowOff>66675</xdr:rowOff>
                  </from>
                  <to>
                    <xdr:col>24</xdr:col>
                    <xdr:colOff>76200</xdr:colOff>
                    <xdr:row>23</xdr:row>
                    <xdr:rowOff>247650</xdr:rowOff>
                  </to>
                </anchor>
              </controlPr>
            </control>
          </mc:Choice>
        </mc:AlternateContent>
        <mc:AlternateContent xmlns:mc="http://schemas.openxmlformats.org/markup-compatibility/2006">
          <mc:Choice Requires="x14">
            <control shapeId="4122" r:id="rId29" name="Option Button 26">
              <controlPr defaultSize="0" autoFill="0" autoLine="0" autoPict="0">
                <anchor moveWithCells="1">
                  <from>
                    <xdr:col>21</xdr:col>
                    <xdr:colOff>123825</xdr:colOff>
                    <xdr:row>23</xdr:row>
                    <xdr:rowOff>66675</xdr:rowOff>
                  </from>
                  <to>
                    <xdr:col>22</xdr:col>
                    <xdr:colOff>76200</xdr:colOff>
                    <xdr:row>23</xdr:row>
                    <xdr:rowOff>247650</xdr:rowOff>
                  </to>
                </anchor>
              </controlPr>
            </control>
          </mc:Choice>
        </mc:AlternateContent>
        <mc:AlternateContent xmlns:mc="http://schemas.openxmlformats.org/markup-compatibility/2006">
          <mc:Choice Requires="x14">
            <control shapeId="4123" r:id="rId30" name="Option Button 27">
              <controlPr defaultSize="0" autoFill="0" autoLine="0" autoPict="0">
                <anchor moveWithCells="1">
                  <from>
                    <xdr:col>19</xdr:col>
                    <xdr:colOff>123825</xdr:colOff>
                    <xdr:row>23</xdr:row>
                    <xdr:rowOff>66675</xdr:rowOff>
                  </from>
                  <to>
                    <xdr:col>20</xdr:col>
                    <xdr:colOff>76200</xdr:colOff>
                    <xdr:row>23</xdr:row>
                    <xdr:rowOff>247650</xdr:rowOff>
                  </to>
                </anchor>
              </controlPr>
            </control>
          </mc:Choice>
        </mc:AlternateContent>
        <mc:AlternateContent xmlns:mc="http://schemas.openxmlformats.org/markup-compatibility/2006">
          <mc:Choice Requires="x14">
            <control shapeId="4124" r:id="rId31" name="Option Button 28">
              <controlPr defaultSize="0" autoFill="0" autoLine="0" autoPict="0">
                <anchor moveWithCells="1">
                  <from>
                    <xdr:col>17</xdr:col>
                    <xdr:colOff>123825</xdr:colOff>
                    <xdr:row>23</xdr:row>
                    <xdr:rowOff>66675</xdr:rowOff>
                  </from>
                  <to>
                    <xdr:col>18</xdr:col>
                    <xdr:colOff>76200</xdr:colOff>
                    <xdr:row>23</xdr:row>
                    <xdr:rowOff>247650</xdr:rowOff>
                  </to>
                </anchor>
              </controlPr>
            </control>
          </mc:Choice>
        </mc:AlternateContent>
        <mc:AlternateContent xmlns:mc="http://schemas.openxmlformats.org/markup-compatibility/2006">
          <mc:Choice Requires="x14">
            <control shapeId="4125" r:id="rId32" name="Option Button 29">
              <controlPr defaultSize="0" autoFill="0" autoLine="0" autoPict="0">
                <anchor moveWithCells="1">
                  <from>
                    <xdr:col>15</xdr:col>
                    <xdr:colOff>133350</xdr:colOff>
                    <xdr:row>23</xdr:row>
                    <xdr:rowOff>76200</xdr:rowOff>
                  </from>
                  <to>
                    <xdr:col>16</xdr:col>
                    <xdr:colOff>85725</xdr:colOff>
                    <xdr:row>23</xdr:row>
                    <xdr:rowOff>257175</xdr:rowOff>
                  </to>
                </anchor>
              </controlPr>
            </control>
          </mc:Choice>
        </mc:AlternateContent>
        <mc:AlternateContent xmlns:mc="http://schemas.openxmlformats.org/markup-compatibility/2006">
          <mc:Choice Requires="x14">
            <control shapeId="4126" r:id="rId33" name="Option Button 30">
              <controlPr defaultSize="0" autoFill="0" autoLine="0" autoPict="0">
                <anchor moveWithCells="1">
                  <from>
                    <xdr:col>26</xdr:col>
                    <xdr:colOff>28575</xdr:colOff>
                    <xdr:row>23</xdr:row>
                    <xdr:rowOff>66675</xdr:rowOff>
                  </from>
                  <to>
                    <xdr:col>26</xdr:col>
                    <xdr:colOff>209550</xdr:colOff>
                    <xdr:row>23</xdr:row>
                    <xdr:rowOff>247650</xdr:rowOff>
                  </to>
                </anchor>
              </controlPr>
            </control>
          </mc:Choice>
        </mc:AlternateContent>
        <mc:AlternateContent xmlns:mc="http://schemas.openxmlformats.org/markup-compatibility/2006">
          <mc:Choice Requires="x14">
            <control shapeId="4127" r:id="rId34" name="Group Box 31">
              <controlPr defaultSize="0" autoFill="0" autoPict="0">
                <anchor moveWithCells="1" sizeWithCells="1">
                  <from>
                    <xdr:col>15</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4128" r:id="rId35" name="Group Box 32">
              <controlPr defaultSize="0" autoFill="0" autoPict="0">
                <anchor moveWithCells="1" sizeWithCells="1">
                  <from>
                    <xdr:col>15</xdr:col>
                    <xdr:colOff>0</xdr:colOff>
                    <xdr:row>38</xdr:row>
                    <xdr:rowOff>0</xdr:rowOff>
                  </from>
                  <to>
                    <xdr:col>27</xdr:col>
                    <xdr:colOff>190500</xdr:colOff>
                    <xdr:row>38</xdr:row>
                    <xdr:rowOff>209550</xdr:rowOff>
                  </to>
                </anchor>
              </controlPr>
            </control>
          </mc:Choice>
        </mc:AlternateContent>
        <mc:AlternateContent xmlns:mc="http://schemas.openxmlformats.org/markup-compatibility/2006">
          <mc:Choice Requires="x14">
            <control shapeId="4129" r:id="rId36" name="Group Box 33">
              <controlPr defaultSize="0" autoFill="0" autoPict="0">
                <anchor moveWithCells="1" sizeWithCells="1">
                  <from>
                    <xdr:col>15</xdr:col>
                    <xdr:colOff>76200</xdr:colOff>
                    <xdr:row>26</xdr:row>
                    <xdr:rowOff>457200</xdr:rowOff>
                  </from>
                  <to>
                    <xdr:col>28</xdr:col>
                    <xdr:colOff>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12</xdr:col>
                    <xdr:colOff>190500</xdr:colOff>
                    <xdr:row>59</xdr:row>
                    <xdr:rowOff>104775</xdr:rowOff>
                  </from>
                  <to>
                    <xdr:col>13</xdr:col>
                    <xdr:colOff>161925</xdr:colOff>
                    <xdr:row>59</xdr:row>
                    <xdr:rowOff>285750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15</xdr:col>
                    <xdr:colOff>180975</xdr:colOff>
                    <xdr:row>59</xdr:row>
                    <xdr:rowOff>104775</xdr:rowOff>
                  </from>
                  <to>
                    <xdr:col>16</xdr:col>
                    <xdr:colOff>142875</xdr:colOff>
                    <xdr:row>59</xdr:row>
                    <xdr:rowOff>285750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18</xdr:col>
                    <xdr:colOff>190500</xdr:colOff>
                    <xdr:row>59</xdr:row>
                    <xdr:rowOff>104775</xdr:rowOff>
                  </from>
                  <to>
                    <xdr:col>19</xdr:col>
                    <xdr:colOff>152400</xdr:colOff>
                    <xdr:row>59</xdr:row>
                    <xdr:rowOff>285750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21</xdr:col>
                    <xdr:colOff>171450</xdr:colOff>
                    <xdr:row>59</xdr:row>
                    <xdr:rowOff>104775</xdr:rowOff>
                  </from>
                  <to>
                    <xdr:col>22</xdr:col>
                    <xdr:colOff>142875</xdr:colOff>
                    <xdr:row>59</xdr:row>
                    <xdr:rowOff>285750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24</xdr:col>
                    <xdr:colOff>200025</xdr:colOff>
                    <xdr:row>59</xdr:row>
                    <xdr:rowOff>104775</xdr:rowOff>
                  </from>
                  <to>
                    <xdr:col>25</xdr:col>
                    <xdr:colOff>161925</xdr:colOff>
                    <xdr:row>59</xdr:row>
                    <xdr:rowOff>285750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13</xdr:col>
                    <xdr:colOff>28575</xdr:colOff>
                    <xdr:row>64</xdr:row>
                    <xdr:rowOff>257175</xdr:rowOff>
                  </from>
                  <to>
                    <xdr:col>15</xdr:col>
                    <xdr:colOff>123825</xdr:colOff>
                    <xdr:row>65</xdr:row>
                    <xdr:rowOff>266700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16</xdr:col>
                    <xdr:colOff>38100</xdr:colOff>
                    <xdr:row>64</xdr:row>
                    <xdr:rowOff>257175</xdr:rowOff>
                  </from>
                  <to>
                    <xdr:col>18</xdr:col>
                    <xdr:colOff>190500</xdr:colOff>
                    <xdr:row>65</xdr:row>
                    <xdr:rowOff>266700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19</xdr:col>
                    <xdr:colOff>152400</xdr:colOff>
                    <xdr:row>64</xdr:row>
                    <xdr:rowOff>257175</xdr:rowOff>
                  </from>
                  <to>
                    <xdr:col>22</xdr:col>
                    <xdr:colOff>76200</xdr:colOff>
                    <xdr:row>65</xdr:row>
                    <xdr:rowOff>266700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22</xdr:col>
                    <xdr:colOff>123825</xdr:colOff>
                    <xdr:row>64</xdr:row>
                    <xdr:rowOff>257175</xdr:rowOff>
                  </from>
                  <to>
                    <xdr:col>25</xdr:col>
                    <xdr:colOff>57150</xdr:colOff>
                    <xdr:row>65</xdr:row>
                    <xdr:rowOff>266700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25</xdr:col>
                    <xdr:colOff>38100</xdr:colOff>
                    <xdr:row>64</xdr:row>
                    <xdr:rowOff>257175</xdr:rowOff>
                  </from>
                  <to>
                    <xdr:col>28</xdr:col>
                    <xdr:colOff>0</xdr:colOff>
                    <xdr:row>65</xdr:row>
                    <xdr:rowOff>266700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13</xdr:col>
                    <xdr:colOff>28575</xdr:colOff>
                    <xdr:row>65</xdr:row>
                    <xdr:rowOff>257175</xdr:rowOff>
                  </from>
                  <to>
                    <xdr:col>15</xdr:col>
                    <xdr:colOff>123825</xdr:colOff>
                    <xdr:row>66</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16</xdr:col>
                    <xdr:colOff>38100</xdr:colOff>
                    <xdr:row>65</xdr:row>
                    <xdr:rowOff>257175</xdr:rowOff>
                  </from>
                  <to>
                    <xdr:col>18</xdr:col>
                    <xdr:colOff>190500</xdr:colOff>
                    <xdr:row>66</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19</xdr:col>
                    <xdr:colOff>152400</xdr:colOff>
                    <xdr:row>65</xdr:row>
                    <xdr:rowOff>257175</xdr:rowOff>
                  </from>
                  <to>
                    <xdr:col>22</xdr:col>
                    <xdr:colOff>76200</xdr:colOff>
                    <xdr:row>66</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22</xdr:col>
                    <xdr:colOff>123825</xdr:colOff>
                    <xdr:row>65</xdr:row>
                    <xdr:rowOff>257175</xdr:rowOff>
                  </from>
                  <to>
                    <xdr:col>25</xdr:col>
                    <xdr:colOff>57150</xdr:colOff>
                    <xdr:row>66</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25</xdr:col>
                    <xdr:colOff>38100</xdr:colOff>
                    <xdr:row>65</xdr:row>
                    <xdr:rowOff>257175</xdr:rowOff>
                  </from>
                  <to>
                    <xdr:col>28</xdr:col>
                    <xdr:colOff>0</xdr:colOff>
                    <xdr:row>66</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13</xdr:col>
                    <xdr:colOff>28575</xdr:colOff>
                    <xdr:row>66</xdr:row>
                    <xdr:rowOff>123825</xdr:rowOff>
                  </from>
                  <to>
                    <xdr:col>15</xdr:col>
                    <xdr:colOff>123825</xdr:colOff>
                    <xdr:row>67</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16</xdr:col>
                    <xdr:colOff>38100</xdr:colOff>
                    <xdr:row>66</xdr:row>
                    <xdr:rowOff>123825</xdr:rowOff>
                  </from>
                  <to>
                    <xdr:col>18</xdr:col>
                    <xdr:colOff>190500</xdr:colOff>
                    <xdr:row>67</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19</xdr:col>
                    <xdr:colOff>152400</xdr:colOff>
                    <xdr:row>66</xdr:row>
                    <xdr:rowOff>123825</xdr:rowOff>
                  </from>
                  <to>
                    <xdr:col>22</xdr:col>
                    <xdr:colOff>76200</xdr:colOff>
                    <xdr:row>67</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22</xdr:col>
                    <xdr:colOff>123825</xdr:colOff>
                    <xdr:row>66</xdr:row>
                    <xdr:rowOff>123825</xdr:rowOff>
                  </from>
                  <to>
                    <xdr:col>25</xdr:col>
                    <xdr:colOff>57150</xdr:colOff>
                    <xdr:row>67</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25</xdr:col>
                    <xdr:colOff>38100</xdr:colOff>
                    <xdr:row>66</xdr:row>
                    <xdr:rowOff>123825</xdr:rowOff>
                  </from>
                  <to>
                    <xdr:col>28</xdr:col>
                    <xdr:colOff>0</xdr:colOff>
                    <xdr:row>67</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13</xdr:col>
                    <xdr:colOff>28575</xdr:colOff>
                    <xdr:row>65</xdr:row>
                    <xdr:rowOff>257175</xdr:rowOff>
                  </from>
                  <to>
                    <xdr:col>15</xdr:col>
                    <xdr:colOff>123825</xdr:colOff>
                    <xdr:row>66</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16</xdr:col>
                    <xdr:colOff>38100</xdr:colOff>
                    <xdr:row>65</xdr:row>
                    <xdr:rowOff>257175</xdr:rowOff>
                  </from>
                  <to>
                    <xdr:col>18</xdr:col>
                    <xdr:colOff>190500</xdr:colOff>
                    <xdr:row>66</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19</xdr:col>
                    <xdr:colOff>152400</xdr:colOff>
                    <xdr:row>65</xdr:row>
                    <xdr:rowOff>257175</xdr:rowOff>
                  </from>
                  <to>
                    <xdr:col>22</xdr:col>
                    <xdr:colOff>76200</xdr:colOff>
                    <xdr:row>66</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22</xdr:col>
                    <xdr:colOff>123825</xdr:colOff>
                    <xdr:row>65</xdr:row>
                    <xdr:rowOff>257175</xdr:rowOff>
                  </from>
                  <to>
                    <xdr:col>25</xdr:col>
                    <xdr:colOff>57150</xdr:colOff>
                    <xdr:row>66</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25</xdr:col>
                    <xdr:colOff>38100</xdr:colOff>
                    <xdr:row>65</xdr:row>
                    <xdr:rowOff>257175</xdr:rowOff>
                  </from>
                  <to>
                    <xdr:col>28</xdr:col>
                    <xdr:colOff>0</xdr:colOff>
                    <xdr:row>66</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13</xdr:col>
                    <xdr:colOff>28575</xdr:colOff>
                    <xdr:row>65</xdr:row>
                    <xdr:rowOff>257175</xdr:rowOff>
                  </from>
                  <to>
                    <xdr:col>15</xdr:col>
                    <xdr:colOff>123825</xdr:colOff>
                    <xdr:row>66</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16</xdr:col>
                    <xdr:colOff>38100</xdr:colOff>
                    <xdr:row>65</xdr:row>
                    <xdr:rowOff>257175</xdr:rowOff>
                  </from>
                  <to>
                    <xdr:col>18</xdr:col>
                    <xdr:colOff>190500</xdr:colOff>
                    <xdr:row>66</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19</xdr:col>
                    <xdr:colOff>152400</xdr:colOff>
                    <xdr:row>65</xdr:row>
                    <xdr:rowOff>257175</xdr:rowOff>
                  </from>
                  <to>
                    <xdr:col>22</xdr:col>
                    <xdr:colOff>76200</xdr:colOff>
                    <xdr:row>66</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22</xdr:col>
                    <xdr:colOff>123825</xdr:colOff>
                    <xdr:row>65</xdr:row>
                    <xdr:rowOff>257175</xdr:rowOff>
                  </from>
                  <to>
                    <xdr:col>25</xdr:col>
                    <xdr:colOff>57150</xdr:colOff>
                    <xdr:row>66</xdr:row>
                    <xdr:rowOff>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25</xdr:col>
                    <xdr:colOff>38100</xdr:colOff>
                    <xdr:row>65</xdr:row>
                    <xdr:rowOff>257175</xdr:rowOff>
                  </from>
                  <to>
                    <xdr:col>28</xdr:col>
                    <xdr:colOff>0</xdr:colOff>
                    <xdr:row>66</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13</xdr:col>
                    <xdr:colOff>28575</xdr:colOff>
                    <xdr:row>66</xdr:row>
                    <xdr:rowOff>0</xdr:rowOff>
                  </from>
                  <to>
                    <xdr:col>15</xdr:col>
                    <xdr:colOff>123825</xdr:colOff>
                    <xdr:row>66</xdr:row>
                    <xdr:rowOff>266700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16</xdr:col>
                    <xdr:colOff>38100</xdr:colOff>
                    <xdr:row>66</xdr:row>
                    <xdr:rowOff>0</xdr:rowOff>
                  </from>
                  <to>
                    <xdr:col>18</xdr:col>
                    <xdr:colOff>190500</xdr:colOff>
                    <xdr:row>66</xdr:row>
                    <xdr:rowOff>266700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19</xdr:col>
                    <xdr:colOff>152400</xdr:colOff>
                    <xdr:row>66</xdr:row>
                    <xdr:rowOff>0</xdr:rowOff>
                  </from>
                  <to>
                    <xdr:col>22</xdr:col>
                    <xdr:colOff>76200</xdr:colOff>
                    <xdr:row>66</xdr:row>
                    <xdr:rowOff>266700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22</xdr:col>
                    <xdr:colOff>123825</xdr:colOff>
                    <xdr:row>66</xdr:row>
                    <xdr:rowOff>0</xdr:rowOff>
                  </from>
                  <to>
                    <xdr:col>25</xdr:col>
                    <xdr:colOff>57150</xdr:colOff>
                    <xdr:row>66</xdr:row>
                    <xdr:rowOff>266700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25</xdr:col>
                    <xdr:colOff>38100</xdr:colOff>
                    <xdr:row>66</xdr:row>
                    <xdr:rowOff>0</xdr:rowOff>
                  </from>
                  <to>
                    <xdr:col>28</xdr:col>
                    <xdr:colOff>0</xdr:colOff>
                    <xdr:row>66</xdr:row>
                    <xdr:rowOff>266700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13</xdr:col>
                    <xdr:colOff>28575</xdr:colOff>
                    <xdr:row>66</xdr:row>
                    <xdr:rowOff>0</xdr:rowOff>
                  </from>
                  <to>
                    <xdr:col>15</xdr:col>
                    <xdr:colOff>123825</xdr:colOff>
                    <xdr:row>66</xdr:row>
                    <xdr:rowOff>266700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16</xdr:col>
                    <xdr:colOff>38100</xdr:colOff>
                    <xdr:row>66</xdr:row>
                    <xdr:rowOff>0</xdr:rowOff>
                  </from>
                  <to>
                    <xdr:col>18</xdr:col>
                    <xdr:colOff>190500</xdr:colOff>
                    <xdr:row>66</xdr:row>
                    <xdr:rowOff>266700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19</xdr:col>
                    <xdr:colOff>152400</xdr:colOff>
                    <xdr:row>66</xdr:row>
                    <xdr:rowOff>0</xdr:rowOff>
                  </from>
                  <to>
                    <xdr:col>22</xdr:col>
                    <xdr:colOff>76200</xdr:colOff>
                    <xdr:row>66</xdr:row>
                    <xdr:rowOff>266700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22</xdr:col>
                    <xdr:colOff>123825</xdr:colOff>
                    <xdr:row>66</xdr:row>
                    <xdr:rowOff>0</xdr:rowOff>
                  </from>
                  <to>
                    <xdr:col>25</xdr:col>
                    <xdr:colOff>57150</xdr:colOff>
                    <xdr:row>66</xdr:row>
                    <xdr:rowOff>266700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25</xdr:col>
                    <xdr:colOff>38100</xdr:colOff>
                    <xdr:row>66</xdr:row>
                    <xdr:rowOff>0</xdr:rowOff>
                  </from>
                  <to>
                    <xdr:col>28</xdr:col>
                    <xdr:colOff>0</xdr:colOff>
                    <xdr:row>66</xdr:row>
                    <xdr:rowOff>266700</xdr:rowOff>
                  </to>
                </anchor>
              </controlPr>
            </control>
          </mc:Choice>
        </mc:AlternateContent>
        <mc:AlternateContent xmlns:mc="http://schemas.openxmlformats.org/markup-compatibility/2006">
          <mc:Choice Requires="x14">
            <control shapeId="4170" r:id="rId77" name="Option Button 74">
              <controlPr defaultSize="0" autoFill="0" autoLine="0" autoPict="0">
                <anchor moveWithCells="1">
                  <from>
                    <xdr:col>23</xdr:col>
                    <xdr:colOff>133350</xdr:colOff>
                    <xdr:row>40</xdr:row>
                    <xdr:rowOff>104775</xdr:rowOff>
                  </from>
                  <to>
                    <xdr:col>24</xdr:col>
                    <xdr:colOff>85725</xdr:colOff>
                    <xdr:row>40</xdr:row>
                    <xdr:rowOff>285750</xdr:rowOff>
                  </to>
                </anchor>
              </controlPr>
            </control>
          </mc:Choice>
        </mc:AlternateContent>
        <mc:AlternateContent xmlns:mc="http://schemas.openxmlformats.org/markup-compatibility/2006">
          <mc:Choice Requires="x14">
            <control shapeId="4171" r:id="rId78" name="Option Button 75">
              <controlPr defaultSize="0" autoFill="0" autoLine="0" autoPict="0">
                <anchor moveWithCells="1">
                  <from>
                    <xdr:col>21</xdr:col>
                    <xdr:colOff>123825</xdr:colOff>
                    <xdr:row>40</xdr:row>
                    <xdr:rowOff>95250</xdr:rowOff>
                  </from>
                  <to>
                    <xdr:col>22</xdr:col>
                    <xdr:colOff>76200</xdr:colOff>
                    <xdr:row>40</xdr:row>
                    <xdr:rowOff>276225</xdr:rowOff>
                  </to>
                </anchor>
              </controlPr>
            </control>
          </mc:Choice>
        </mc:AlternateContent>
        <mc:AlternateContent xmlns:mc="http://schemas.openxmlformats.org/markup-compatibility/2006">
          <mc:Choice Requires="x14">
            <control shapeId="4172" r:id="rId79" name="Option Button 76">
              <controlPr defaultSize="0" autoFill="0" autoLine="0" autoPict="0">
                <anchor moveWithCells="1">
                  <from>
                    <xdr:col>19</xdr:col>
                    <xdr:colOff>123825</xdr:colOff>
                    <xdr:row>40</xdr:row>
                    <xdr:rowOff>95250</xdr:rowOff>
                  </from>
                  <to>
                    <xdr:col>20</xdr:col>
                    <xdr:colOff>76200</xdr:colOff>
                    <xdr:row>40</xdr:row>
                    <xdr:rowOff>276225</xdr:rowOff>
                  </to>
                </anchor>
              </controlPr>
            </control>
          </mc:Choice>
        </mc:AlternateContent>
        <mc:AlternateContent xmlns:mc="http://schemas.openxmlformats.org/markup-compatibility/2006">
          <mc:Choice Requires="x14">
            <control shapeId="4173" r:id="rId80" name="Option Button 77">
              <controlPr defaultSize="0" autoFill="0" autoLine="0" autoPict="0">
                <anchor moveWithCells="1">
                  <from>
                    <xdr:col>17</xdr:col>
                    <xdr:colOff>123825</xdr:colOff>
                    <xdr:row>40</xdr:row>
                    <xdr:rowOff>95250</xdr:rowOff>
                  </from>
                  <to>
                    <xdr:col>18</xdr:col>
                    <xdr:colOff>76200</xdr:colOff>
                    <xdr:row>40</xdr:row>
                    <xdr:rowOff>276225</xdr:rowOff>
                  </to>
                </anchor>
              </controlPr>
            </control>
          </mc:Choice>
        </mc:AlternateContent>
        <mc:AlternateContent xmlns:mc="http://schemas.openxmlformats.org/markup-compatibility/2006">
          <mc:Choice Requires="x14">
            <control shapeId="4174" r:id="rId81" name="Option Button 78">
              <controlPr defaultSize="0" autoFill="0" autoLine="0" autoPict="0">
                <anchor moveWithCells="1">
                  <from>
                    <xdr:col>15</xdr:col>
                    <xdr:colOff>133350</xdr:colOff>
                    <xdr:row>40</xdr:row>
                    <xdr:rowOff>104775</xdr:rowOff>
                  </from>
                  <to>
                    <xdr:col>16</xdr:col>
                    <xdr:colOff>85725</xdr:colOff>
                    <xdr:row>40</xdr:row>
                    <xdr:rowOff>285750</xdr:rowOff>
                  </to>
                </anchor>
              </controlPr>
            </control>
          </mc:Choice>
        </mc:AlternateContent>
        <mc:AlternateContent xmlns:mc="http://schemas.openxmlformats.org/markup-compatibility/2006">
          <mc:Choice Requires="x14">
            <control shapeId="4175" r:id="rId82" name="Group Box 79">
              <controlPr defaultSize="0" autoFill="0" autoPict="0">
                <anchor moveWithCells="1" sizeWithCells="1">
                  <from>
                    <xdr:col>15</xdr:col>
                    <xdr:colOff>0</xdr:colOff>
                    <xdr:row>40</xdr:row>
                    <xdr:rowOff>19050</xdr:rowOff>
                  </from>
                  <to>
                    <xdr:col>28</xdr:col>
                    <xdr:colOff>0</xdr:colOff>
                    <xdr:row>41</xdr:row>
                    <xdr:rowOff>0</xdr:rowOff>
                  </to>
                </anchor>
              </controlPr>
            </control>
          </mc:Choice>
        </mc:AlternateContent>
        <mc:AlternateContent xmlns:mc="http://schemas.openxmlformats.org/markup-compatibility/2006">
          <mc:Choice Requires="x14">
            <control shapeId="4176" r:id="rId83" name="Option Button 80">
              <controlPr defaultSize="0" autoFill="0" autoLine="0" autoPict="0">
                <anchor moveWithCells="1">
                  <from>
                    <xdr:col>23</xdr:col>
                    <xdr:colOff>104775</xdr:colOff>
                    <xdr:row>36</xdr:row>
                    <xdr:rowOff>76200</xdr:rowOff>
                  </from>
                  <to>
                    <xdr:col>24</xdr:col>
                    <xdr:colOff>57150</xdr:colOff>
                    <xdr:row>36</xdr:row>
                    <xdr:rowOff>257175</xdr:rowOff>
                  </to>
                </anchor>
              </controlPr>
            </control>
          </mc:Choice>
        </mc:AlternateContent>
        <mc:AlternateContent xmlns:mc="http://schemas.openxmlformats.org/markup-compatibility/2006">
          <mc:Choice Requires="x14">
            <control shapeId="4177" r:id="rId84" name="Option Button 81">
              <controlPr defaultSize="0" autoFill="0" autoLine="0" autoPict="0">
                <anchor moveWithCells="1">
                  <from>
                    <xdr:col>21</xdr:col>
                    <xdr:colOff>123825</xdr:colOff>
                    <xdr:row>36</xdr:row>
                    <xdr:rowOff>76200</xdr:rowOff>
                  </from>
                  <to>
                    <xdr:col>22</xdr:col>
                    <xdr:colOff>76200</xdr:colOff>
                    <xdr:row>36</xdr:row>
                    <xdr:rowOff>257175</xdr:rowOff>
                  </to>
                </anchor>
              </controlPr>
            </control>
          </mc:Choice>
        </mc:AlternateContent>
        <mc:AlternateContent xmlns:mc="http://schemas.openxmlformats.org/markup-compatibility/2006">
          <mc:Choice Requires="x14">
            <control shapeId="4178" r:id="rId85" name="Option Button 82">
              <controlPr defaultSize="0" autoFill="0" autoLine="0" autoPict="0">
                <anchor moveWithCells="1">
                  <from>
                    <xdr:col>19</xdr:col>
                    <xdr:colOff>133350</xdr:colOff>
                    <xdr:row>36</xdr:row>
                    <xdr:rowOff>76200</xdr:rowOff>
                  </from>
                  <to>
                    <xdr:col>20</xdr:col>
                    <xdr:colOff>85725</xdr:colOff>
                    <xdr:row>36</xdr:row>
                    <xdr:rowOff>257175</xdr:rowOff>
                  </to>
                </anchor>
              </controlPr>
            </control>
          </mc:Choice>
        </mc:AlternateContent>
        <mc:AlternateContent xmlns:mc="http://schemas.openxmlformats.org/markup-compatibility/2006">
          <mc:Choice Requires="x14">
            <control shapeId="4179" r:id="rId86" name="Option Button 83">
              <controlPr defaultSize="0" autoFill="0" autoLine="0" autoPict="0">
                <anchor moveWithCells="1">
                  <from>
                    <xdr:col>17</xdr:col>
                    <xdr:colOff>123825</xdr:colOff>
                    <xdr:row>36</xdr:row>
                    <xdr:rowOff>76200</xdr:rowOff>
                  </from>
                  <to>
                    <xdr:col>18</xdr:col>
                    <xdr:colOff>76200</xdr:colOff>
                    <xdr:row>36</xdr:row>
                    <xdr:rowOff>257175</xdr:rowOff>
                  </to>
                </anchor>
              </controlPr>
            </control>
          </mc:Choice>
        </mc:AlternateContent>
        <mc:AlternateContent xmlns:mc="http://schemas.openxmlformats.org/markup-compatibility/2006">
          <mc:Choice Requires="x14">
            <control shapeId="4180" r:id="rId87" name="Option Button 84">
              <controlPr defaultSize="0" autoFill="0" autoLine="0" autoPict="0">
                <anchor moveWithCells="1">
                  <from>
                    <xdr:col>15</xdr:col>
                    <xdr:colOff>123825</xdr:colOff>
                    <xdr:row>36</xdr:row>
                    <xdr:rowOff>95250</xdr:rowOff>
                  </from>
                  <to>
                    <xdr:col>16</xdr:col>
                    <xdr:colOff>76200</xdr:colOff>
                    <xdr:row>36</xdr:row>
                    <xdr:rowOff>276225</xdr:rowOff>
                  </to>
                </anchor>
              </controlPr>
            </control>
          </mc:Choice>
        </mc:AlternateContent>
        <mc:AlternateContent xmlns:mc="http://schemas.openxmlformats.org/markup-compatibility/2006">
          <mc:Choice Requires="x14">
            <control shapeId="4181" r:id="rId88" name="Option Button 85">
              <controlPr defaultSize="0" autoFill="0" autoLine="0" autoPict="0">
                <anchor moveWithCells="1">
                  <from>
                    <xdr:col>26</xdr:col>
                    <xdr:colOff>19050</xdr:colOff>
                    <xdr:row>36</xdr:row>
                    <xdr:rowOff>85725</xdr:rowOff>
                  </from>
                  <to>
                    <xdr:col>26</xdr:col>
                    <xdr:colOff>200025</xdr:colOff>
                    <xdr:row>36</xdr:row>
                    <xdr:rowOff>266700</xdr:rowOff>
                  </to>
                </anchor>
              </controlPr>
            </control>
          </mc:Choice>
        </mc:AlternateContent>
        <mc:AlternateContent xmlns:mc="http://schemas.openxmlformats.org/markup-compatibility/2006">
          <mc:Choice Requires="x14">
            <control shapeId="4182" r:id="rId89" name="Group Box 86">
              <controlPr defaultSize="0" autoFill="0" autoPict="0">
                <anchor moveWithCells="1" sizeWithCells="1">
                  <from>
                    <xdr:col>15</xdr:col>
                    <xdr:colOff>0</xdr:colOff>
                    <xdr:row>35</xdr:row>
                    <xdr:rowOff>0</xdr:rowOff>
                  </from>
                  <to>
                    <xdr:col>28</xdr:col>
                    <xdr:colOff>0</xdr:colOff>
                    <xdr:row>36</xdr:row>
                    <xdr:rowOff>0</xdr:rowOff>
                  </to>
                </anchor>
              </controlPr>
            </control>
          </mc:Choice>
        </mc:AlternateContent>
        <mc:AlternateContent xmlns:mc="http://schemas.openxmlformats.org/markup-compatibility/2006">
          <mc:Choice Requires="x14">
            <control shapeId="4183" r:id="rId90" name="Option Button 87">
              <controlPr defaultSize="0" autoFill="0" autoLine="0" autoPict="0">
                <anchor moveWithCells="1">
                  <from>
                    <xdr:col>23</xdr:col>
                    <xdr:colOff>123825</xdr:colOff>
                    <xdr:row>35</xdr:row>
                    <xdr:rowOff>19050</xdr:rowOff>
                  </from>
                  <to>
                    <xdr:col>24</xdr:col>
                    <xdr:colOff>76200</xdr:colOff>
                    <xdr:row>35</xdr:row>
                    <xdr:rowOff>200025</xdr:rowOff>
                  </to>
                </anchor>
              </controlPr>
            </control>
          </mc:Choice>
        </mc:AlternateContent>
        <mc:AlternateContent xmlns:mc="http://schemas.openxmlformats.org/markup-compatibility/2006">
          <mc:Choice Requires="x14">
            <control shapeId="4184" r:id="rId91" name="Option Button 88">
              <controlPr defaultSize="0" autoFill="0" autoLine="0" autoPict="0">
                <anchor moveWithCells="1">
                  <from>
                    <xdr:col>21</xdr:col>
                    <xdr:colOff>123825</xdr:colOff>
                    <xdr:row>35</xdr:row>
                    <xdr:rowOff>19050</xdr:rowOff>
                  </from>
                  <to>
                    <xdr:col>22</xdr:col>
                    <xdr:colOff>76200</xdr:colOff>
                    <xdr:row>35</xdr:row>
                    <xdr:rowOff>200025</xdr:rowOff>
                  </to>
                </anchor>
              </controlPr>
            </control>
          </mc:Choice>
        </mc:AlternateContent>
        <mc:AlternateContent xmlns:mc="http://schemas.openxmlformats.org/markup-compatibility/2006">
          <mc:Choice Requires="x14">
            <control shapeId="4185" r:id="rId92" name="Option Button 89">
              <controlPr defaultSize="0" autoFill="0" autoLine="0" autoPict="0">
                <anchor moveWithCells="1">
                  <from>
                    <xdr:col>19</xdr:col>
                    <xdr:colOff>123825</xdr:colOff>
                    <xdr:row>35</xdr:row>
                    <xdr:rowOff>19050</xdr:rowOff>
                  </from>
                  <to>
                    <xdr:col>20</xdr:col>
                    <xdr:colOff>76200</xdr:colOff>
                    <xdr:row>35</xdr:row>
                    <xdr:rowOff>200025</xdr:rowOff>
                  </to>
                </anchor>
              </controlPr>
            </control>
          </mc:Choice>
        </mc:AlternateContent>
        <mc:AlternateContent xmlns:mc="http://schemas.openxmlformats.org/markup-compatibility/2006">
          <mc:Choice Requires="x14">
            <control shapeId="4186" r:id="rId93" name="Option Button 90">
              <controlPr defaultSize="0" autoFill="0" autoLine="0" autoPict="0">
                <anchor moveWithCells="1">
                  <from>
                    <xdr:col>17</xdr:col>
                    <xdr:colOff>123825</xdr:colOff>
                    <xdr:row>35</xdr:row>
                    <xdr:rowOff>19050</xdr:rowOff>
                  </from>
                  <to>
                    <xdr:col>18</xdr:col>
                    <xdr:colOff>76200</xdr:colOff>
                    <xdr:row>35</xdr:row>
                    <xdr:rowOff>200025</xdr:rowOff>
                  </to>
                </anchor>
              </controlPr>
            </control>
          </mc:Choice>
        </mc:AlternateContent>
        <mc:AlternateContent xmlns:mc="http://schemas.openxmlformats.org/markup-compatibility/2006">
          <mc:Choice Requires="x14">
            <control shapeId="4187" r:id="rId94" name="Option Button 91">
              <controlPr defaultSize="0" autoFill="0" autoLine="0" autoPict="0">
                <anchor moveWithCells="1">
                  <from>
                    <xdr:col>15</xdr:col>
                    <xdr:colOff>133350</xdr:colOff>
                    <xdr:row>35</xdr:row>
                    <xdr:rowOff>19050</xdr:rowOff>
                  </from>
                  <to>
                    <xdr:col>16</xdr:col>
                    <xdr:colOff>85725</xdr:colOff>
                    <xdr:row>35</xdr:row>
                    <xdr:rowOff>200025</xdr:rowOff>
                  </to>
                </anchor>
              </controlPr>
            </control>
          </mc:Choice>
        </mc:AlternateContent>
        <mc:AlternateContent xmlns:mc="http://schemas.openxmlformats.org/markup-compatibility/2006">
          <mc:Choice Requires="x14">
            <control shapeId="4188" r:id="rId95" name="Option Button 92">
              <controlPr defaultSize="0" autoFill="0" autoLine="0" autoPict="0">
                <anchor moveWithCells="1">
                  <from>
                    <xdr:col>26</xdr:col>
                    <xdr:colOff>28575</xdr:colOff>
                    <xdr:row>35</xdr:row>
                    <xdr:rowOff>19050</xdr:rowOff>
                  </from>
                  <to>
                    <xdr:col>26</xdr:col>
                    <xdr:colOff>209550</xdr:colOff>
                    <xdr:row>35</xdr:row>
                    <xdr:rowOff>200025</xdr:rowOff>
                  </to>
                </anchor>
              </controlPr>
            </control>
          </mc:Choice>
        </mc:AlternateContent>
        <mc:AlternateContent xmlns:mc="http://schemas.openxmlformats.org/markup-compatibility/2006">
          <mc:Choice Requires="x14">
            <control shapeId="4189" r:id="rId96" name="Option Button 93">
              <controlPr defaultSize="0" autoFill="0" autoLine="0" autoPict="0">
                <anchor moveWithCells="1">
                  <from>
                    <xdr:col>23</xdr:col>
                    <xdr:colOff>123825</xdr:colOff>
                    <xdr:row>32</xdr:row>
                    <xdr:rowOff>19050</xdr:rowOff>
                  </from>
                  <to>
                    <xdr:col>24</xdr:col>
                    <xdr:colOff>76200</xdr:colOff>
                    <xdr:row>32</xdr:row>
                    <xdr:rowOff>200025</xdr:rowOff>
                  </to>
                </anchor>
              </controlPr>
            </control>
          </mc:Choice>
        </mc:AlternateContent>
        <mc:AlternateContent xmlns:mc="http://schemas.openxmlformats.org/markup-compatibility/2006">
          <mc:Choice Requires="x14">
            <control shapeId="4190" r:id="rId97" name="Option Button 94">
              <controlPr defaultSize="0" autoFill="0" autoLine="0" autoPict="0">
                <anchor moveWithCells="1">
                  <from>
                    <xdr:col>21</xdr:col>
                    <xdr:colOff>123825</xdr:colOff>
                    <xdr:row>32</xdr:row>
                    <xdr:rowOff>19050</xdr:rowOff>
                  </from>
                  <to>
                    <xdr:col>22</xdr:col>
                    <xdr:colOff>76200</xdr:colOff>
                    <xdr:row>32</xdr:row>
                    <xdr:rowOff>200025</xdr:rowOff>
                  </to>
                </anchor>
              </controlPr>
            </control>
          </mc:Choice>
        </mc:AlternateContent>
        <mc:AlternateContent xmlns:mc="http://schemas.openxmlformats.org/markup-compatibility/2006">
          <mc:Choice Requires="x14">
            <control shapeId="4191" r:id="rId98" name="Option Button 95">
              <controlPr defaultSize="0" autoFill="0" autoLine="0" autoPict="0">
                <anchor moveWithCells="1">
                  <from>
                    <xdr:col>19</xdr:col>
                    <xdr:colOff>123825</xdr:colOff>
                    <xdr:row>32</xdr:row>
                    <xdr:rowOff>19050</xdr:rowOff>
                  </from>
                  <to>
                    <xdr:col>20</xdr:col>
                    <xdr:colOff>76200</xdr:colOff>
                    <xdr:row>32</xdr:row>
                    <xdr:rowOff>200025</xdr:rowOff>
                  </to>
                </anchor>
              </controlPr>
            </control>
          </mc:Choice>
        </mc:AlternateContent>
        <mc:AlternateContent xmlns:mc="http://schemas.openxmlformats.org/markup-compatibility/2006">
          <mc:Choice Requires="x14">
            <control shapeId="4192" r:id="rId99" name="Option Button 96">
              <controlPr defaultSize="0" autoFill="0" autoLine="0" autoPict="0">
                <anchor moveWithCells="1">
                  <from>
                    <xdr:col>17</xdr:col>
                    <xdr:colOff>123825</xdr:colOff>
                    <xdr:row>32</xdr:row>
                    <xdr:rowOff>19050</xdr:rowOff>
                  </from>
                  <to>
                    <xdr:col>18</xdr:col>
                    <xdr:colOff>76200</xdr:colOff>
                    <xdr:row>32</xdr:row>
                    <xdr:rowOff>200025</xdr:rowOff>
                  </to>
                </anchor>
              </controlPr>
            </control>
          </mc:Choice>
        </mc:AlternateContent>
        <mc:AlternateContent xmlns:mc="http://schemas.openxmlformats.org/markup-compatibility/2006">
          <mc:Choice Requires="x14">
            <control shapeId="4193" r:id="rId100" name="Option Button 97">
              <controlPr defaultSize="0" autoFill="0" autoLine="0" autoPict="0">
                <anchor moveWithCells="1">
                  <from>
                    <xdr:col>15</xdr:col>
                    <xdr:colOff>133350</xdr:colOff>
                    <xdr:row>32</xdr:row>
                    <xdr:rowOff>19050</xdr:rowOff>
                  </from>
                  <to>
                    <xdr:col>16</xdr:col>
                    <xdr:colOff>85725</xdr:colOff>
                    <xdr:row>32</xdr:row>
                    <xdr:rowOff>200025</xdr:rowOff>
                  </to>
                </anchor>
              </controlPr>
            </control>
          </mc:Choice>
        </mc:AlternateContent>
        <mc:AlternateContent xmlns:mc="http://schemas.openxmlformats.org/markup-compatibility/2006">
          <mc:Choice Requires="x14">
            <control shapeId="4194" r:id="rId101" name="Option Button 98">
              <controlPr defaultSize="0" autoFill="0" autoLine="0" autoPict="0">
                <anchor moveWithCells="1">
                  <from>
                    <xdr:col>26</xdr:col>
                    <xdr:colOff>28575</xdr:colOff>
                    <xdr:row>32</xdr:row>
                    <xdr:rowOff>19050</xdr:rowOff>
                  </from>
                  <to>
                    <xdr:col>26</xdr:col>
                    <xdr:colOff>209550</xdr:colOff>
                    <xdr:row>32</xdr:row>
                    <xdr:rowOff>200025</xdr:rowOff>
                  </to>
                </anchor>
              </controlPr>
            </control>
          </mc:Choice>
        </mc:AlternateContent>
        <mc:AlternateContent xmlns:mc="http://schemas.openxmlformats.org/markup-compatibility/2006">
          <mc:Choice Requires="x14">
            <control shapeId="4195" r:id="rId102" name="Option Button 99">
              <controlPr defaultSize="0" autoFill="0" autoLine="0" autoPict="0">
                <anchor moveWithCells="1">
                  <from>
                    <xdr:col>23</xdr:col>
                    <xdr:colOff>133350</xdr:colOff>
                    <xdr:row>21</xdr:row>
                    <xdr:rowOff>142875</xdr:rowOff>
                  </from>
                  <to>
                    <xdr:col>24</xdr:col>
                    <xdr:colOff>85725</xdr:colOff>
                    <xdr:row>21</xdr:row>
                    <xdr:rowOff>323850</xdr:rowOff>
                  </to>
                </anchor>
              </controlPr>
            </control>
          </mc:Choice>
        </mc:AlternateContent>
        <mc:AlternateContent xmlns:mc="http://schemas.openxmlformats.org/markup-compatibility/2006">
          <mc:Choice Requires="x14">
            <control shapeId="4196" r:id="rId103" name="Option Button 100">
              <controlPr defaultSize="0" autoFill="0" autoLine="0" autoPict="0">
                <anchor moveWithCells="1">
                  <from>
                    <xdr:col>21</xdr:col>
                    <xdr:colOff>114300</xdr:colOff>
                    <xdr:row>21</xdr:row>
                    <xdr:rowOff>142875</xdr:rowOff>
                  </from>
                  <to>
                    <xdr:col>22</xdr:col>
                    <xdr:colOff>66675</xdr:colOff>
                    <xdr:row>21</xdr:row>
                    <xdr:rowOff>323850</xdr:rowOff>
                  </to>
                </anchor>
              </controlPr>
            </control>
          </mc:Choice>
        </mc:AlternateContent>
        <mc:AlternateContent xmlns:mc="http://schemas.openxmlformats.org/markup-compatibility/2006">
          <mc:Choice Requires="x14">
            <control shapeId="4197" r:id="rId104" name="Option Button 101">
              <controlPr defaultSize="0" autoFill="0" autoLine="0" autoPict="0">
                <anchor moveWithCells="1">
                  <from>
                    <xdr:col>19</xdr:col>
                    <xdr:colOff>142875</xdr:colOff>
                    <xdr:row>21</xdr:row>
                    <xdr:rowOff>142875</xdr:rowOff>
                  </from>
                  <to>
                    <xdr:col>20</xdr:col>
                    <xdr:colOff>95250</xdr:colOff>
                    <xdr:row>21</xdr:row>
                    <xdr:rowOff>323850</xdr:rowOff>
                  </to>
                </anchor>
              </controlPr>
            </control>
          </mc:Choice>
        </mc:AlternateContent>
        <mc:AlternateContent xmlns:mc="http://schemas.openxmlformats.org/markup-compatibility/2006">
          <mc:Choice Requires="x14">
            <control shapeId="4198" r:id="rId105" name="Option Button 102">
              <controlPr defaultSize="0" autoFill="0" autoLine="0" autoPict="0">
                <anchor moveWithCells="1">
                  <from>
                    <xdr:col>17</xdr:col>
                    <xdr:colOff>123825</xdr:colOff>
                    <xdr:row>21</xdr:row>
                    <xdr:rowOff>142875</xdr:rowOff>
                  </from>
                  <to>
                    <xdr:col>18</xdr:col>
                    <xdr:colOff>76200</xdr:colOff>
                    <xdr:row>21</xdr:row>
                    <xdr:rowOff>323850</xdr:rowOff>
                  </to>
                </anchor>
              </controlPr>
            </control>
          </mc:Choice>
        </mc:AlternateContent>
        <mc:AlternateContent xmlns:mc="http://schemas.openxmlformats.org/markup-compatibility/2006">
          <mc:Choice Requires="x14">
            <control shapeId="4199" r:id="rId106" name="Option Button 103">
              <controlPr defaultSize="0" autoFill="0" autoLine="0" autoPict="0">
                <anchor moveWithCells="1">
                  <from>
                    <xdr:col>15</xdr:col>
                    <xdr:colOff>133350</xdr:colOff>
                    <xdr:row>21</xdr:row>
                    <xdr:rowOff>133350</xdr:rowOff>
                  </from>
                  <to>
                    <xdr:col>16</xdr:col>
                    <xdr:colOff>85725</xdr:colOff>
                    <xdr:row>21</xdr:row>
                    <xdr:rowOff>314325</xdr:rowOff>
                  </to>
                </anchor>
              </controlPr>
            </control>
          </mc:Choice>
        </mc:AlternateContent>
        <mc:AlternateContent xmlns:mc="http://schemas.openxmlformats.org/markup-compatibility/2006">
          <mc:Choice Requires="x14">
            <control shapeId="4200" r:id="rId107" name="Option Button 104">
              <controlPr defaultSize="0" autoFill="0" autoLine="0" autoPict="0">
                <anchor moveWithCells="1">
                  <from>
                    <xdr:col>26</xdr:col>
                    <xdr:colOff>28575</xdr:colOff>
                    <xdr:row>21</xdr:row>
                    <xdr:rowOff>152400</xdr:rowOff>
                  </from>
                  <to>
                    <xdr:col>26</xdr:col>
                    <xdr:colOff>209550</xdr:colOff>
                    <xdr:row>21</xdr:row>
                    <xdr:rowOff>333375</xdr:rowOff>
                  </to>
                </anchor>
              </controlPr>
            </control>
          </mc:Choice>
        </mc:AlternateContent>
        <mc:AlternateContent xmlns:mc="http://schemas.openxmlformats.org/markup-compatibility/2006">
          <mc:Choice Requires="x14">
            <control shapeId="4201" r:id="rId108" name="Group Box 105">
              <controlPr defaultSize="0" autoFill="0" autoPict="0">
                <anchor moveWithCells="1" sizeWithCells="1">
                  <from>
                    <xdr:col>15</xdr:col>
                    <xdr:colOff>76200</xdr:colOff>
                    <xdr:row>15</xdr:row>
                    <xdr:rowOff>0</xdr:rowOff>
                  </from>
                  <to>
                    <xdr:col>28</xdr:col>
                    <xdr:colOff>0</xdr:colOff>
                    <xdr:row>16</xdr:row>
                    <xdr:rowOff>9525</xdr:rowOff>
                  </to>
                </anchor>
              </controlPr>
            </control>
          </mc:Choice>
        </mc:AlternateContent>
        <mc:AlternateContent xmlns:mc="http://schemas.openxmlformats.org/markup-compatibility/2006">
          <mc:Choice Requires="x14">
            <control shapeId="4202" r:id="rId109" name="Option Button 106">
              <controlPr defaultSize="0" autoFill="0" autoLine="0" autoPict="0">
                <anchor moveWithCells="1" sizeWithCells="1">
                  <from>
                    <xdr:col>23</xdr:col>
                    <xdr:colOff>114300</xdr:colOff>
                    <xdr:row>15</xdr:row>
                    <xdr:rowOff>0</xdr:rowOff>
                  </from>
                  <to>
                    <xdr:col>24</xdr:col>
                    <xdr:colOff>76200</xdr:colOff>
                    <xdr:row>16</xdr:row>
                    <xdr:rowOff>0</xdr:rowOff>
                  </to>
                </anchor>
              </controlPr>
            </control>
          </mc:Choice>
        </mc:AlternateContent>
        <mc:AlternateContent xmlns:mc="http://schemas.openxmlformats.org/markup-compatibility/2006">
          <mc:Choice Requires="x14">
            <control shapeId="4203" r:id="rId110" name="Option Button 107">
              <controlPr defaultSize="0" autoFill="0" autoLine="0" autoPict="0">
                <anchor moveWithCells="1" sizeWithCells="1">
                  <from>
                    <xdr:col>21</xdr:col>
                    <xdr:colOff>133350</xdr:colOff>
                    <xdr:row>15</xdr:row>
                    <xdr:rowOff>9525</xdr:rowOff>
                  </from>
                  <to>
                    <xdr:col>22</xdr:col>
                    <xdr:colOff>85725</xdr:colOff>
                    <xdr:row>15</xdr:row>
                    <xdr:rowOff>266700</xdr:rowOff>
                  </to>
                </anchor>
              </controlPr>
            </control>
          </mc:Choice>
        </mc:AlternateContent>
        <mc:AlternateContent xmlns:mc="http://schemas.openxmlformats.org/markup-compatibility/2006">
          <mc:Choice Requires="x14">
            <control shapeId="4204" r:id="rId111" name="Option Button 108">
              <controlPr defaultSize="0" autoFill="0" autoLine="0" autoPict="0">
                <anchor moveWithCells="1" sizeWithCells="1">
                  <from>
                    <xdr:col>19</xdr:col>
                    <xdr:colOff>114300</xdr:colOff>
                    <xdr:row>15</xdr:row>
                    <xdr:rowOff>0</xdr:rowOff>
                  </from>
                  <to>
                    <xdr:col>20</xdr:col>
                    <xdr:colOff>76200</xdr:colOff>
                    <xdr:row>16</xdr:row>
                    <xdr:rowOff>0</xdr:rowOff>
                  </to>
                </anchor>
              </controlPr>
            </control>
          </mc:Choice>
        </mc:AlternateContent>
        <mc:AlternateContent xmlns:mc="http://schemas.openxmlformats.org/markup-compatibility/2006">
          <mc:Choice Requires="x14">
            <control shapeId="4205" r:id="rId112" name="グループ">
              <controlPr defaultSize="0" autoFill="0" autoLine="0" autoPict="0">
                <anchor moveWithCells="1" sizeWithCells="1">
                  <from>
                    <xdr:col>17</xdr:col>
                    <xdr:colOff>123825</xdr:colOff>
                    <xdr:row>15</xdr:row>
                    <xdr:rowOff>0</xdr:rowOff>
                  </from>
                  <to>
                    <xdr:col>18</xdr:col>
                    <xdr:colOff>76200</xdr:colOff>
                    <xdr:row>16</xdr:row>
                    <xdr:rowOff>0</xdr:rowOff>
                  </to>
                </anchor>
              </controlPr>
            </control>
          </mc:Choice>
        </mc:AlternateContent>
        <mc:AlternateContent xmlns:mc="http://schemas.openxmlformats.org/markup-compatibility/2006">
          <mc:Choice Requires="x14">
            <control shapeId="4206" r:id="rId113" name="Group Box 110">
              <controlPr defaultSize="0" autoFill="0" autoPict="0">
                <anchor moveWithCells="1" sizeWithCells="1">
                  <from>
                    <xdr:col>15</xdr:col>
                    <xdr:colOff>57150</xdr:colOff>
                    <xdr:row>30</xdr:row>
                    <xdr:rowOff>0</xdr:rowOff>
                  </from>
                  <to>
                    <xdr:col>28</xdr:col>
                    <xdr:colOff>0</xdr:colOff>
                    <xdr:row>30</xdr:row>
                    <xdr:rowOff>438150</xdr:rowOff>
                  </to>
                </anchor>
              </controlPr>
            </control>
          </mc:Choice>
        </mc:AlternateContent>
        <mc:AlternateContent xmlns:mc="http://schemas.openxmlformats.org/markup-compatibility/2006">
          <mc:Choice Requires="x14">
            <control shapeId="4207" r:id="rId114" name="Option Button 111">
              <controlPr defaultSize="0" autoFill="0" autoLine="0" autoPict="0">
                <anchor moveWithCells="1">
                  <from>
                    <xdr:col>23</xdr:col>
                    <xdr:colOff>123825</xdr:colOff>
                    <xdr:row>29</xdr:row>
                    <xdr:rowOff>66675</xdr:rowOff>
                  </from>
                  <to>
                    <xdr:col>24</xdr:col>
                    <xdr:colOff>76200</xdr:colOff>
                    <xdr:row>29</xdr:row>
                    <xdr:rowOff>247650</xdr:rowOff>
                  </to>
                </anchor>
              </controlPr>
            </control>
          </mc:Choice>
        </mc:AlternateContent>
        <mc:AlternateContent xmlns:mc="http://schemas.openxmlformats.org/markup-compatibility/2006">
          <mc:Choice Requires="x14">
            <control shapeId="4208" r:id="rId115" name="Option Button 112">
              <controlPr defaultSize="0" autoFill="0" autoLine="0" autoPict="0">
                <anchor moveWithCells="1">
                  <from>
                    <xdr:col>21</xdr:col>
                    <xdr:colOff>123825</xdr:colOff>
                    <xdr:row>29</xdr:row>
                    <xdr:rowOff>76200</xdr:rowOff>
                  </from>
                  <to>
                    <xdr:col>22</xdr:col>
                    <xdr:colOff>76200</xdr:colOff>
                    <xdr:row>29</xdr:row>
                    <xdr:rowOff>257175</xdr:rowOff>
                  </to>
                </anchor>
              </controlPr>
            </control>
          </mc:Choice>
        </mc:AlternateContent>
        <mc:AlternateContent xmlns:mc="http://schemas.openxmlformats.org/markup-compatibility/2006">
          <mc:Choice Requires="x14">
            <control shapeId="4209" r:id="rId116" name="Option Button 113">
              <controlPr defaultSize="0" autoFill="0" autoLine="0" autoPict="0">
                <anchor moveWithCells="1">
                  <from>
                    <xdr:col>19</xdr:col>
                    <xdr:colOff>123825</xdr:colOff>
                    <xdr:row>29</xdr:row>
                    <xdr:rowOff>76200</xdr:rowOff>
                  </from>
                  <to>
                    <xdr:col>20</xdr:col>
                    <xdr:colOff>76200</xdr:colOff>
                    <xdr:row>29</xdr:row>
                    <xdr:rowOff>257175</xdr:rowOff>
                  </to>
                </anchor>
              </controlPr>
            </control>
          </mc:Choice>
        </mc:AlternateContent>
        <mc:AlternateContent xmlns:mc="http://schemas.openxmlformats.org/markup-compatibility/2006">
          <mc:Choice Requires="x14">
            <control shapeId="4210" r:id="rId117" name="Option Button 114">
              <controlPr defaultSize="0" autoFill="0" autoLine="0" autoPict="0">
                <anchor moveWithCells="1">
                  <from>
                    <xdr:col>17</xdr:col>
                    <xdr:colOff>123825</xdr:colOff>
                    <xdr:row>29</xdr:row>
                    <xdr:rowOff>85725</xdr:rowOff>
                  </from>
                  <to>
                    <xdr:col>18</xdr:col>
                    <xdr:colOff>76200</xdr:colOff>
                    <xdr:row>29</xdr:row>
                    <xdr:rowOff>266700</xdr:rowOff>
                  </to>
                </anchor>
              </controlPr>
            </control>
          </mc:Choice>
        </mc:AlternateContent>
        <mc:AlternateContent xmlns:mc="http://schemas.openxmlformats.org/markup-compatibility/2006">
          <mc:Choice Requires="x14">
            <control shapeId="4211" r:id="rId118" name="Option Button 115">
              <controlPr defaultSize="0" autoFill="0" autoLine="0" autoPict="0">
                <anchor moveWithCells="1">
                  <from>
                    <xdr:col>15</xdr:col>
                    <xdr:colOff>133350</xdr:colOff>
                    <xdr:row>29</xdr:row>
                    <xdr:rowOff>85725</xdr:rowOff>
                  </from>
                  <to>
                    <xdr:col>16</xdr:col>
                    <xdr:colOff>85725</xdr:colOff>
                    <xdr:row>29</xdr:row>
                    <xdr:rowOff>266700</xdr:rowOff>
                  </to>
                </anchor>
              </controlPr>
            </control>
          </mc:Choice>
        </mc:AlternateContent>
        <mc:AlternateContent xmlns:mc="http://schemas.openxmlformats.org/markup-compatibility/2006">
          <mc:Choice Requires="x14">
            <control shapeId="4212" r:id="rId119" name="Option Button 116">
              <controlPr defaultSize="0" autoFill="0" autoLine="0" autoPict="0">
                <anchor moveWithCells="1">
                  <from>
                    <xdr:col>26</xdr:col>
                    <xdr:colOff>28575</xdr:colOff>
                    <xdr:row>29</xdr:row>
                    <xdr:rowOff>66675</xdr:rowOff>
                  </from>
                  <to>
                    <xdr:col>26</xdr:col>
                    <xdr:colOff>209550</xdr:colOff>
                    <xdr:row>29</xdr:row>
                    <xdr:rowOff>247650</xdr:rowOff>
                  </to>
                </anchor>
              </controlPr>
            </control>
          </mc:Choice>
        </mc:AlternateContent>
        <mc:AlternateContent xmlns:mc="http://schemas.openxmlformats.org/markup-compatibility/2006">
          <mc:Choice Requires="x14">
            <control shapeId="4213" r:id="rId120" name="Group Box 117">
              <controlPr defaultSize="0" autoFill="0" autoPict="0">
                <anchor moveWithCells="1" sizeWithCells="1">
                  <from>
                    <xdr:col>15</xdr:col>
                    <xdr:colOff>57150</xdr:colOff>
                    <xdr:row>29</xdr:row>
                    <xdr:rowOff>19050</xdr:rowOff>
                  </from>
                  <to>
                    <xdr:col>28</xdr:col>
                    <xdr:colOff>0</xdr:colOff>
                    <xdr:row>30</xdr:row>
                    <xdr:rowOff>0</xdr:rowOff>
                  </to>
                </anchor>
              </controlPr>
            </control>
          </mc:Choice>
        </mc:AlternateContent>
        <mc:AlternateContent xmlns:mc="http://schemas.openxmlformats.org/markup-compatibility/2006">
          <mc:Choice Requires="x14">
            <control shapeId="4214" r:id="rId121" name="Option Button 118">
              <controlPr defaultSize="0" autoFill="0" autoLine="0" autoPict="0">
                <anchor moveWithCells="1">
                  <from>
                    <xdr:col>23</xdr:col>
                    <xdr:colOff>123825</xdr:colOff>
                    <xdr:row>30</xdr:row>
                    <xdr:rowOff>66675</xdr:rowOff>
                  </from>
                  <to>
                    <xdr:col>24</xdr:col>
                    <xdr:colOff>76200</xdr:colOff>
                    <xdr:row>30</xdr:row>
                    <xdr:rowOff>247650</xdr:rowOff>
                  </to>
                </anchor>
              </controlPr>
            </control>
          </mc:Choice>
        </mc:AlternateContent>
        <mc:AlternateContent xmlns:mc="http://schemas.openxmlformats.org/markup-compatibility/2006">
          <mc:Choice Requires="x14">
            <control shapeId="4215" r:id="rId122" name="Option Button 119">
              <controlPr defaultSize="0" autoFill="0" autoLine="0" autoPict="0">
                <anchor moveWithCells="1">
                  <from>
                    <xdr:col>21</xdr:col>
                    <xdr:colOff>123825</xdr:colOff>
                    <xdr:row>30</xdr:row>
                    <xdr:rowOff>66675</xdr:rowOff>
                  </from>
                  <to>
                    <xdr:col>22</xdr:col>
                    <xdr:colOff>76200</xdr:colOff>
                    <xdr:row>30</xdr:row>
                    <xdr:rowOff>247650</xdr:rowOff>
                  </to>
                </anchor>
              </controlPr>
            </control>
          </mc:Choice>
        </mc:AlternateContent>
        <mc:AlternateContent xmlns:mc="http://schemas.openxmlformats.org/markup-compatibility/2006">
          <mc:Choice Requires="x14">
            <control shapeId="4216" r:id="rId123" name="Option Button 120">
              <controlPr defaultSize="0" autoFill="0" autoLine="0" autoPict="0">
                <anchor moveWithCells="1">
                  <from>
                    <xdr:col>19</xdr:col>
                    <xdr:colOff>123825</xdr:colOff>
                    <xdr:row>30</xdr:row>
                    <xdr:rowOff>66675</xdr:rowOff>
                  </from>
                  <to>
                    <xdr:col>20</xdr:col>
                    <xdr:colOff>76200</xdr:colOff>
                    <xdr:row>30</xdr:row>
                    <xdr:rowOff>247650</xdr:rowOff>
                  </to>
                </anchor>
              </controlPr>
            </control>
          </mc:Choice>
        </mc:AlternateContent>
        <mc:AlternateContent xmlns:mc="http://schemas.openxmlformats.org/markup-compatibility/2006">
          <mc:Choice Requires="x14">
            <control shapeId="4217" r:id="rId124" name="Option Button 121">
              <controlPr defaultSize="0" autoFill="0" autoLine="0" autoPict="0">
                <anchor moveWithCells="1">
                  <from>
                    <xdr:col>17</xdr:col>
                    <xdr:colOff>123825</xdr:colOff>
                    <xdr:row>30</xdr:row>
                    <xdr:rowOff>66675</xdr:rowOff>
                  </from>
                  <to>
                    <xdr:col>18</xdr:col>
                    <xdr:colOff>76200</xdr:colOff>
                    <xdr:row>30</xdr:row>
                    <xdr:rowOff>247650</xdr:rowOff>
                  </to>
                </anchor>
              </controlPr>
            </control>
          </mc:Choice>
        </mc:AlternateContent>
        <mc:AlternateContent xmlns:mc="http://schemas.openxmlformats.org/markup-compatibility/2006">
          <mc:Choice Requires="x14">
            <control shapeId="4218" r:id="rId125" name="Option Button 122">
              <controlPr defaultSize="0" autoFill="0" autoLine="0" autoPict="0">
                <anchor moveWithCells="1">
                  <from>
                    <xdr:col>15</xdr:col>
                    <xdr:colOff>133350</xdr:colOff>
                    <xdr:row>30</xdr:row>
                    <xdr:rowOff>66675</xdr:rowOff>
                  </from>
                  <to>
                    <xdr:col>16</xdr:col>
                    <xdr:colOff>85725</xdr:colOff>
                    <xdr:row>30</xdr:row>
                    <xdr:rowOff>247650</xdr:rowOff>
                  </to>
                </anchor>
              </controlPr>
            </control>
          </mc:Choice>
        </mc:AlternateContent>
        <mc:AlternateContent xmlns:mc="http://schemas.openxmlformats.org/markup-compatibility/2006">
          <mc:Choice Requires="x14">
            <control shapeId="4219" r:id="rId126" name="Option Button 123">
              <controlPr defaultSize="0" autoFill="0" autoLine="0" autoPict="0">
                <anchor moveWithCells="1">
                  <from>
                    <xdr:col>26</xdr:col>
                    <xdr:colOff>28575</xdr:colOff>
                    <xdr:row>30</xdr:row>
                    <xdr:rowOff>66675</xdr:rowOff>
                  </from>
                  <to>
                    <xdr:col>26</xdr:col>
                    <xdr:colOff>209550</xdr:colOff>
                    <xdr:row>30</xdr:row>
                    <xdr:rowOff>247650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13</xdr:col>
                    <xdr:colOff>28575</xdr:colOff>
                    <xdr:row>67</xdr:row>
                    <xdr:rowOff>123825</xdr:rowOff>
                  </from>
                  <to>
                    <xdr:col>15</xdr:col>
                    <xdr:colOff>123825</xdr:colOff>
                    <xdr:row>68</xdr:row>
                    <xdr:rowOff>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16</xdr:col>
                    <xdr:colOff>38100</xdr:colOff>
                    <xdr:row>67</xdr:row>
                    <xdr:rowOff>123825</xdr:rowOff>
                  </from>
                  <to>
                    <xdr:col>18</xdr:col>
                    <xdr:colOff>190500</xdr:colOff>
                    <xdr:row>68</xdr:row>
                    <xdr:rowOff>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19</xdr:col>
                    <xdr:colOff>152400</xdr:colOff>
                    <xdr:row>67</xdr:row>
                    <xdr:rowOff>123825</xdr:rowOff>
                  </from>
                  <to>
                    <xdr:col>22</xdr:col>
                    <xdr:colOff>76200</xdr:colOff>
                    <xdr:row>68</xdr:row>
                    <xdr:rowOff>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22</xdr:col>
                    <xdr:colOff>123825</xdr:colOff>
                    <xdr:row>67</xdr:row>
                    <xdr:rowOff>123825</xdr:rowOff>
                  </from>
                  <to>
                    <xdr:col>25</xdr:col>
                    <xdr:colOff>57150</xdr:colOff>
                    <xdr:row>68</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25</xdr:col>
                    <xdr:colOff>38100</xdr:colOff>
                    <xdr:row>67</xdr:row>
                    <xdr:rowOff>123825</xdr:rowOff>
                  </from>
                  <to>
                    <xdr:col>27</xdr:col>
                    <xdr:colOff>219075</xdr:colOff>
                    <xdr:row>68</xdr:row>
                    <xdr:rowOff>0</xdr:rowOff>
                  </to>
                </anchor>
              </controlPr>
            </control>
          </mc:Choice>
        </mc:AlternateContent>
        <mc:AlternateContent xmlns:mc="http://schemas.openxmlformats.org/markup-compatibility/2006">
          <mc:Choice Requires="x14">
            <control shapeId="4225" r:id="rId132" name="Option Button 129">
              <controlPr defaultSize="0" autoFill="0" autoLine="0" autoPict="0">
                <anchor moveWithCells="1" sizeWithCells="1">
                  <from>
                    <xdr:col>15</xdr:col>
                    <xdr:colOff>123825</xdr:colOff>
                    <xdr:row>15</xdr:row>
                    <xdr:rowOff>0</xdr:rowOff>
                  </from>
                  <to>
                    <xdr:col>16</xdr:col>
                    <xdr:colOff>76200</xdr:colOff>
                    <xdr:row>16</xdr:row>
                    <xdr:rowOff>0</xdr:rowOff>
                  </to>
                </anchor>
              </controlPr>
            </control>
          </mc:Choice>
        </mc:AlternateContent>
        <mc:AlternateContent xmlns:mc="http://schemas.openxmlformats.org/markup-compatibility/2006">
          <mc:Choice Requires="x14">
            <control shapeId="4226" r:id="rId133" name="Group Box 130">
              <controlPr defaultSize="0" autoFill="0" autoPict="0">
                <anchor moveWithCells="1" sizeWithCells="1">
                  <from>
                    <xdr:col>15</xdr:col>
                    <xdr:colOff>0</xdr:colOff>
                    <xdr:row>38</xdr:row>
                    <xdr:rowOff>238125</xdr:rowOff>
                  </from>
                  <to>
                    <xdr:col>27</xdr:col>
                    <xdr:colOff>219075</xdr:colOff>
                    <xdr:row>39</xdr:row>
                    <xdr:rowOff>266700</xdr:rowOff>
                  </to>
                </anchor>
              </controlPr>
            </control>
          </mc:Choice>
        </mc:AlternateContent>
        <mc:AlternateContent xmlns:mc="http://schemas.openxmlformats.org/markup-compatibility/2006">
          <mc:Choice Requires="x14">
            <control shapeId="4227" r:id="rId134" name="Group Box 131">
              <controlPr defaultSize="0" autoFill="0" autoPict="0">
                <anchor moveWithCells="1" sizeWithCells="1">
                  <from>
                    <xdr:col>15</xdr:col>
                    <xdr:colOff>0</xdr:colOff>
                    <xdr:row>36</xdr:row>
                    <xdr:rowOff>0</xdr:rowOff>
                  </from>
                  <to>
                    <xdr:col>27</xdr:col>
                    <xdr:colOff>190500</xdr:colOff>
                    <xdr:row>37</xdr:row>
                    <xdr:rowOff>0</xdr:rowOff>
                  </to>
                </anchor>
              </controlPr>
            </control>
          </mc:Choice>
        </mc:AlternateContent>
        <mc:AlternateContent xmlns:mc="http://schemas.openxmlformats.org/markup-compatibility/2006">
          <mc:Choice Requires="x14">
            <control shapeId="4228" r:id="rId135" name="Option Button 132">
              <controlPr defaultSize="0" autoFill="0" autoLine="0" autoPict="0">
                <anchor moveWithCells="1">
                  <from>
                    <xdr:col>23</xdr:col>
                    <xdr:colOff>123825</xdr:colOff>
                    <xdr:row>25</xdr:row>
                    <xdr:rowOff>38100</xdr:rowOff>
                  </from>
                  <to>
                    <xdr:col>24</xdr:col>
                    <xdr:colOff>76200</xdr:colOff>
                    <xdr:row>25</xdr:row>
                    <xdr:rowOff>219075</xdr:rowOff>
                  </to>
                </anchor>
              </controlPr>
            </control>
          </mc:Choice>
        </mc:AlternateContent>
        <mc:AlternateContent xmlns:mc="http://schemas.openxmlformats.org/markup-compatibility/2006">
          <mc:Choice Requires="x14">
            <control shapeId="4229" r:id="rId136" name="Option Button 133">
              <controlPr defaultSize="0" autoFill="0" autoLine="0" autoPict="0">
                <anchor moveWithCells="1">
                  <from>
                    <xdr:col>21</xdr:col>
                    <xdr:colOff>123825</xdr:colOff>
                    <xdr:row>25</xdr:row>
                    <xdr:rowOff>38100</xdr:rowOff>
                  </from>
                  <to>
                    <xdr:col>22</xdr:col>
                    <xdr:colOff>76200</xdr:colOff>
                    <xdr:row>25</xdr:row>
                    <xdr:rowOff>219075</xdr:rowOff>
                  </to>
                </anchor>
              </controlPr>
            </control>
          </mc:Choice>
        </mc:AlternateContent>
        <mc:AlternateContent xmlns:mc="http://schemas.openxmlformats.org/markup-compatibility/2006">
          <mc:Choice Requires="x14">
            <control shapeId="4230" r:id="rId137" name="Option Button 134">
              <controlPr defaultSize="0" autoFill="0" autoLine="0" autoPict="0">
                <anchor moveWithCells="1">
                  <from>
                    <xdr:col>19</xdr:col>
                    <xdr:colOff>123825</xdr:colOff>
                    <xdr:row>25</xdr:row>
                    <xdr:rowOff>38100</xdr:rowOff>
                  </from>
                  <to>
                    <xdr:col>20</xdr:col>
                    <xdr:colOff>76200</xdr:colOff>
                    <xdr:row>25</xdr:row>
                    <xdr:rowOff>219075</xdr:rowOff>
                  </to>
                </anchor>
              </controlPr>
            </control>
          </mc:Choice>
        </mc:AlternateContent>
        <mc:AlternateContent xmlns:mc="http://schemas.openxmlformats.org/markup-compatibility/2006">
          <mc:Choice Requires="x14">
            <control shapeId="4231" r:id="rId138" name="Option Button 135">
              <controlPr defaultSize="0" autoFill="0" autoLine="0" autoPict="0">
                <anchor moveWithCells="1">
                  <from>
                    <xdr:col>17</xdr:col>
                    <xdr:colOff>123825</xdr:colOff>
                    <xdr:row>25</xdr:row>
                    <xdr:rowOff>38100</xdr:rowOff>
                  </from>
                  <to>
                    <xdr:col>18</xdr:col>
                    <xdr:colOff>76200</xdr:colOff>
                    <xdr:row>25</xdr:row>
                    <xdr:rowOff>219075</xdr:rowOff>
                  </to>
                </anchor>
              </controlPr>
            </control>
          </mc:Choice>
        </mc:AlternateContent>
        <mc:AlternateContent xmlns:mc="http://schemas.openxmlformats.org/markup-compatibility/2006">
          <mc:Choice Requires="x14">
            <control shapeId="4232" r:id="rId139" name="Option Button 136">
              <controlPr defaultSize="0" autoFill="0" autoLine="0" autoPict="0">
                <anchor moveWithCells="1">
                  <from>
                    <xdr:col>15</xdr:col>
                    <xdr:colOff>133350</xdr:colOff>
                    <xdr:row>25</xdr:row>
                    <xdr:rowOff>38100</xdr:rowOff>
                  </from>
                  <to>
                    <xdr:col>16</xdr:col>
                    <xdr:colOff>85725</xdr:colOff>
                    <xdr:row>25</xdr:row>
                    <xdr:rowOff>219075</xdr:rowOff>
                  </to>
                </anchor>
              </controlPr>
            </control>
          </mc:Choice>
        </mc:AlternateContent>
        <mc:AlternateContent xmlns:mc="http://schemas.openxmlformats.org/markup-compatibility/2006">
          <mc:Choice Requires="x14">
            <control shapeId="4233" r:id="rId140" name="Option Button 137">
              <controlPr defaultSize="0" autoFill="0" autoLine="0" autoPict="0">
                <anchor moveWithCells="1">
                  <from>
                    <xdr:col>26</xdr:col>
                    <xdr:colOff>28575</xdr:colOff>
                    <xdr:row>25</xdr:row>
                    <xdr:rowOff>38100</xdr:rowOff>
                  </from>
                  <to>
                    <xdr:col>26</xdr:col>
                    <xdr:colOff>209550</xdr:colOff>
                    <xdr:row>25</xdr:row>
                    <xdr:rowOff>219075</xdr:rowOff>
                  </to>
                </anchor>
              </controlPr>
            </control>
          </mc:Choice>
        </mc:AlternateContent>
        <mc:AlternateContent xmlns:mc="http://schemas.openxmlformats.org/markup-compatibility/2006">
          <mc:Choice Requires="x14">
            <control shapeId="4234" r:id="rId141" name="Group Box 138">
              <controlPr defaultSize="0" autoFill="0" autoPict="0">
                <anchor moveWithCells="1" sizeWithCells="1">
                  <from>
                    <xdr:col>15</xdr:col>
                    <xdr:colOff>0</xdr:colOff>
                    <xdr:row>25</xdr:row>
                    <xdr:rowOff>19050</xdr:rowOff>
                  </from>
                  <to>
                    <xdr:col>27</xdr:col>
                    <xdr:colOff>200025</xdr:colOff>
                    <xdr:row>26</xdr:row>
                    <xdr:rowOff>0</xdr:rowOff>
                  </to>
                </anchor>
              </controlPr>
            </control>
          </mc:Choice>
        </mc:AlternateContent>
        <mc:AlternateContent xmlns:mc="http://schemas.openxmlformats.org/markup-compatibility/2006">
          <mc:Choice Requires="x14">
            <control shapeId="4235" r:id="rId142" name="Group Box 139">
              <controlPr defaultSize="0" autoFill="0" autoPict="0">
                <anchor moveWithCells="1" sizeWithCells="1">
                  <from>
                    <xdr:col>15</xdr:col>
                    <xdr:colOff>0</xdr:colOff>
                    <xdr:row>33</xdr:row>
                    <xdr:rowOff>9525</xdr:rowOff>
                  </from>
                  <to>
                    <xdr:col>28</xdr:col>
                    <xdr:colOff>0</xdr:colOff>
                    <xdr:row>34</xdr:row>
                    <xdr:rowOff>0</xdr:rowOff>
                  </to>
                </anchor>
              </controlPr>
            </control>
          </mc:Choice>
        </mc:AlternateContent>
        <mc:AlternateContent xmlns:mc="http://schemas.openxmlformats.org/markup-compatibility/2006">
          <mc:Choice Requires="x14">
            <control shapeId="4236" r:id="rId143" name="Option Button 140">
              <controlPr defaultSize="0" autoFill="0" autoLine="0" autoPict="0">
                <anchor moveWithCells="1">
                  <from>
                    <xdr:col>23</xdr:col>
                    <xdr:colOff>123825</xdr:colOff>
                    <xdr:row>33</xdr:row>
                    <xdr:rowOff>19050</xdr:rowOff>
                  </from>
                  <to>
                    <xdr:col>24</xdr:col>
                    <xdr:colOff>76200</xdr:colOff>
                    <xdr:row>33</xdr:row>
                    <xdr:rowOff>200025</xdr:rowOff>
                  </to>
                </anchor>
              </controlPr>
            </control>
          </mc:Choice>
        </mc:AlternateContent>
        <mc:AlternateContent xmlns:mc="http://schemas.openxmlformats.org/markup-compatibility/2006">
          <mc:Choice Requires="x14">
            <control shapeId="4237" r:id="rId144" name="Option Button 141">
              <controlPr defaultSize="0" autoFill="0" autoLine="0" autoPict="0">
                <anchor moveWithCells="1">
                  <from>
                    <xdr:col>21</xdr:col>
                    <xdr:colOff>123825</xdr:colOff>
                    <xdr:row>33</xdr:row>
                    <xdr:rowOff>19050</xdr:rowOff>
                  </from>
                  <to>
                    <xdr:col>22</xdr:col>
                    <xdr:colOff>76200</xdr:colOff>
                    <xdr:row>33</xdr:row>
                    <xdr:rowOff>200025</xdr:rowOff>
                  </to>
                </anchor>
              </controlPr>
            </control>
          </mc:Choice>
        </mc:AlternateContent>
        <mc:AlternateContent xmlns:mc="http://schemas.openxmlformats.org/markup-compatibility/2006">
          <mc:Choice Requires="x14">
            <control shapeId="4238" r:id="rId145" name="Option Button 142">
              <controlPr defaultSize="0" autoFill="0" autoLine="0" autoPict="0">
                <anchor moveWithCells="1">
                  <from>
                    <xdr:col>19</xdr:col>
                    <xdr:colOff>123825</xdr:colOff>
                    <xdr:row>33</xdr:row>
                    <xdr:rowOff>19050</xdr:rowOff>
                  </from>
                  <to>
                    <xdr:col>20</xdr:col>
                    <xdr:colOff>76200</xdr:colOff>
                    <xdr:row>33</xdr:row>
                    <xdr:rowOff>200025</xdr:rowOff>
                  </to>
                </anchor>
              </controlPr>
            </control>
          </mc:Choice>
        </mc:AlternateContent>
        <mc:AlternateContent xmlns:mc="http://schemas.openxmlformats.org/markup-compatibility/2006">
          <mc:Choice Requires="x14">
            <control shapeId="4239" r:id="rId146" name="Option Button 143">
              <controlPr defaultSize="0" autoFill="0" autoLine="0" autoPict="0">
                <anchor moveWithCells="1">
                  <from>
                    <xdr:col>17</xdr:col>
                    <xdr:colOff>123825</xdr:colOff>
                    <xdr:row>33</xdr:row>
                    <xdr:rowOff>19050</xdr:rowOff>
                  </from>
                  <to>
                    <xdr:col>18</xdr:col>
                    <xdr:colOff>76200</xdr:colOff>
                    <xdr:row>33</xdr:row>
                    <xdr:rowOff>200025</xdr:rowOff>
                  </to>
                </anchor>
              </controlPr>
            </control>
          </mc:Choice>
        </mc:AlternateContent>
        <mc:AlternateContent xmlns:mc="http://schemas.openxmlformats.org/markup-compatibility/2006">
          <mc:Choice Requires="x14">
            <control shapeId="4240" r:id="rId147" name="Option Button 144">
              <controlPr defaultSize="0" autoFill="0" autoLine="0" autoPict="0">
                <anchor moveWithCells="1">
                  <from>
                    <xdr:col>15</xdr:col>
                    <xdr:colOff>133350</xdr:colOff>
                    <xdr:row>33</xdr:row>
                    <xdr:rowOff>19050</xdr:rowOff>
                  </from>
                  <to>
                    <xdr:col>16</xdr:col>
                    <xdr:colOff>85725</xdr:colOff>
                    <xdr:row>33</xdr:row>
                    <xdr:rowOff>200025</xdr:rowOff>
                  </to>
                </anchor>
              </controlPr>
            </control>
          </mc:Choice>
        </mc:AlternateContent>
        <mc:AlternateContent xmlns:mc="http://schemas.openxmlformats.org/markup-compatibility/2006">
          <mc:Choice Requires="x14">
            <control shapeId="4241" r:id="rId148" name="Option Button 145">
              <controlPr defaultSize="0" autoFill="0" autoLine="0" autoPict="0">
                <anchor moveWithCells="1">
                  <from>
                    <xdr:col>26</xdr:col>
                    <xdr:colOff>28575</xdr:colOff>
                    <xdr:row>33</xdr:row>
                    <xdr:rowOff>19050</xdr:rowOff>
                  </from>
                  <to>
                    <xdr:col>26</xdr:col>
                    <xdr:colOff>209550</xdr:colOff>
                    <xdr:row>33</xdr:row>
                    <xdr:rowOff>200025</xdr:rowOff>
                  </to>
                </anchor>
              </controlPr>
            </control>
          </mc:Choice>
        </mc:AlternateContent>
        <mc:AlternateContent xmlns:mc="http://schemas.openxmlformats.org/markup-compatibility/2006">
          <mc:Choice Requires="x14">
            <control shapeId="4242" r:id="rId149" name="Option Button 146">
              <controlPr defaultSize="0" autoFill="0" autoLine="0" autoPict="0">
                <anchor moveWithCells="1">
                  <from>
                    <xdr:col>23</xdr:col>
                    <xdr:colOff>123825</xdr:colOff>
                    <xdr:row>41</xdr:row>
                    <xdr:rowOff>142875</xdr:rowOff>
                  </from>
                  <to>
                    <xdr:col>24</xdr:col>
                    <xdr:colOff>76200</xdr:colOff>
                    <xdr:row>41</xdr:row>
                    <xdr:rowOff>323850</xdr:rowOff>
                  </to>
                </anchor>
              </controlPr>
            </control>
          </mc:Choice>
        </mc:AlternateContent>
        <mc:AlternateContent xmlns:mc="http://schemas.openxmlformats.org/markup-compatibility/2006">
          <mc:Choice Requires="x14">
            <control shapeId="4243" r:id="rId150" name="Option Button 147">
              <controlPr defaultSize="0" autoFill="0" autoLine="0" autoPict="0">
                <anchor moveWithCells="1">
                  <from>
                    <xdr:col>21</xdr:col>
                    <xdr:colOff>123825</xdr:colOff>
                    <xdr:row>41</xdr:row>
                    <xdr:rowOff>142875</xdr:rowOff>
                  </from>
                  <to>
                    <xdr:col>22</xdr:col>
                    <xdr:colOff>76200</xdr:colOff>
                    <xdr:row>41</xdr:row>
                    <xdr:rowOff>323850</xdr:rowOff>
                  </to>
                </anchor>
              </controlPr>
            </control>
          </mc:Choice>
        </mc:AlternateContent>
        <mc:AlternateContent xmlns:mc="http://schemas.openxmlformats.org/markup-compatibility/2006">
          <mc:Choice Requires="x14">
            <control shapeId="4244" r:id="rId151" name="Option Button 148">
              <controlPr defaultSize="0" autoFill="0" autoLine="0" autoPict="0">
                <anchor moveWithCells="1">
                  <from>
                    <xdr:col>19</xdr:col>
                    <xdr:colOff>133350</xdr:colOff>
                    <xdr:row>41</xdr:row>
                    <xdr:rowOff>142875</xdr:rowOff>
                  </from>
                  <to>
                    <xdr:col>20</xdr:col>
                    <xdr:colOff>85725</xdr:colOff>
                    <xdr:row>41</xdr:row>
                    <xdr:rowOff>323850</xdr:rowOff>
                  </to>
                </anchor>
              </controlPr>
            </control>
          </mc:Choice>
        </mc:AlternateContent>
        <mc:AlternateContent xmlns:mc="http://schemas.openxmlformats.org/markup-compatibility/2006">
          <mc:Choice Requires="x14">
            <control shapeId="4245" r:id="rId152" name="Option Button 149">
              <controlPr defaultSize="0" autoFill="0" autoLine="0" autoPict="0">
                <anchor moveWithCells="1">
                  <from>
                    <xdr:col>17</xdr:col>
                    <xdr:colOff>133350</xdr:colOff>
                    <xdr:row>41</xdr:row>
                    <xdr:rowOff>133350</xdr:rowOff>
                  </from>
                  <to>
                    <xdr:col>18</xdr:col>
                    <xdr:colOff>85725</xdr:colOff>
                    <xdr:row>41</xdr:row>
                    <xdr:rowOff>314325</xdr:rowOff>
                  </to>
                </anchor>
              </controlPr>
            </control>
          </mc:Choice>
        </mc:AlternateContent>
        <mc:AlternateContent xmlns:mc="http://schemas.openxmlformats.org/markup-compatibility/2006">
          <mc:Choice Requires="x14">
            <control shapeId="4246" r:id="rId153" name="Option Button 150">
              <controlPr defaultSize="0" autoFill="0" autoLine="0" autoPict="0">
                <anchor moveWithCells="1" sizeWithCells="1">
                  <from>
                    <xdr:col>15</xdr:col>
                    <xdr:colOff>133350</xdr:colOff>
                    <xdr:row>41</xdr:row>
                    <xdr:rowOff>142875</xdr:rowOff>
                  </from>
                  <to>
                    <xdr:col>16</xdr:col>
                    <xdr:colOff>95250</xdr:colOff>
                    <xdr:row>41</xdr:row>
                    <xdr:rowOff>295275</xdr:rowOff>
                  </to>
                </anchor>
              </controlPr>
            </control>
          </mc:Choice>
        </mc:AlternateContent>
        <mc:AlternateContent xmlns:mc="http://schemas.openxmlformats.org/markup-compatibility/2006">
          <mc:Choice Requires="x14">
            <control shapeId="4247" r:id="rId154" name="Option Button 151">
              <controlPr defaultSize="0" autoFill="0" autoLine="0" autoPict="0">
                <anchor moveWithCells="1">
                  <from>
                    <xdr:col>26</xdr:col>
                    <xdr:colOff>19050</xdr:colOff>
                    <xdr:row>41</xdr:row>
                    <xdr:rowOff>152400</xdr:rowOff>
                  </from>
                  <to>
                    <xdr:col>26</xdr:col>
                    <xdr:colOff>200025</xdr:colOff>
                    <xdr:row>41</xdr:row>
                    <xdr:rowOff>333375</xdr:rowOff>
                  </to>
                </anchor>
              </controlPr>
            </control>
          </mc:Choice>
        </mc:AlternateContent>
        <mc:AlternateContent xmlns:mc="http://schemas.openxmlformats.org/markup-compatibility/2006">
          <mc:Choice Requires="x14">
            <control shapeId="4248" r:id="rId155" name="Group Box 152">
              <controlPr defaultSize="0" autoFill="0" autoPict="0">
                <anchor moveWithCells="1" sizeWithCells="1">
                  <from>
                    <xdr:col>15</xdr:col>
                    <xdr:colOff>0</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4249" r:id="rId156" name="Group Box 153">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250" r:id="rId157" name="Group Box 154">
              <controlPr defaultSize="0" autoFill="0" autoPict="0">
                <anchor moveWithCells="1" sizeWithCells="1">
                  <from>
                    <xdr:col>15</xdr:col>
                    <xdr:colOff>57150</xdr:colOff>
                    <xdr:row>31</xdr:row>
                    <xdr:rowOff>0</xdr:rowOff>
                  </from>
                  <to>
                    <xdr:col>28</xdr:col>
                    <xdr:colOff>0</xdr:colOff>
                    <xdr:row>31</xdr:row>
                    <xdr:rowOff>438150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19</xdr:col>
                    <xdr:colOff>19050</xdr:colOff>
                    <xdr:row>73</xdr:row>
                    <xdr:rowOff>228600</xdr:rowOff>
                  </from>
                  <to>
                    <xdr:col>19</xdr:col>
                    <xdr:colOff>200025</xdr:colOff>
                    <xdr:row>73</xdr:row>
                    <xdr:rowOff>419100</xdr:rowOff>
                  </to>
                </anchor>
              </controlPr>
            </control>
          </mc:Choice>
        </mc:AlternateContent>
        <mc:AlternateContent xmlns:mc="http://schemas.openxmlformats.org/markup-compatibility/2006">
          <mc:Choice Requires="x14">
            <control shapeId="4252" r:id="rId159" name="Option Button 156">
              <controlPr defaultSize="0" autoFill="0" autoLine="0" autoPict="0">
                <anchor moveWithCells="1">
                  <from>
                    <xdr:col>26</xdr:col>
                    <xdr:colOff>19050</xdr:colOff>
                    <xdr:row>40</xdr:row>
                    <xdr:rowOff>114300</xdr:rowOff>
                  </from>
                  <to>
                    <xdr:col>26</xdr:col>
                    <xdr:colOff>200025</xdr:colOff>
                    <xdr:row>40</xdr:row>
                    <xdr:rowOff>295275</xdr:rowOff>
                  </to>
                </anchor>
              </controlPr>
            </control>
          </mc:Choice>
        </mc:AlternateContent>
        <mc:AlternateContent xmlns:mc="http://schemas.openxmlformats.org/markup-compatibility/2006">
          <mc:Choice Requires="x14">
            <control shapeId="4253" r:id="rId160" name="Option Button 157">
              <controlPr defaultSize="0" autoFill="0" autoLine="0" autoPict="0">
                <anchor moveWithCells="1">
                  <from>
                    <xdr:col>16</xdr:col>
                    <xdr:colOff>76200</xdr:colOff>
                    <xdr:row>37</xdr:row>
                    <xdr:rowOff>133350</xdr:rowOff>
                  </from>
                  <to>
                    <xdr:col>17</xdr:col>
                    <xdr:colOff>28575</xdr:colOff>
                    <xdr:row>37</xdr:row>
                    <xdr:rowOff>314325</xdr:rowOff>
                  </to>
                </anchor>
              </controlPr>
            </control>
          </mc:Choice>
        </mc:AlternateContent>
        <mc:AlternateContent xmlns:mc="http://schemas.openxmlformats.org/markup-compatibility/2006">
          <mc:Choice Requires="x14">
            <control shapeId="4254" r:id="rId161" name="Option Button 158">
              <controlPr defaultSize="0" autoFill="0" autoLine="0" autoPict="0">
                <anchor moveWithCells="1">
                  <from>
                    <xdr:col>22</xdr:col>
                    <xdr:colOff>104775</xdr:colOff>
                    <xdr:row>37</xdr:row>
                    <xdr:rowOff>123825</xdr:rowOff>
                  </from>
                  <to>
                    <xdr:col>23</xdr:col>
                    <xdr:colOff>57150</xdr:colOff>
                    <xdr:row>37</xdr:row>
                    <xdr:rowOff>304800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12</xdr:col>
                    <xdr:colOff>190500</xdr:colOff>
                    <xdr:row>60</xdr:row>
                    <xdr:rowOff>104775</xdr:rowOff>
                  </from>
                  <to>
                    <xdr:col>13</xdr:col>
                    <xdr:colOff>161925</xdr:colOff>
                    <xdr:row>60</xdr:row>
                    <xdr:rowOff>285750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15</xdr:col>
                    <xdr:colOff>180975</xdr:colOff>
                    <xdr:row>60</xdr:row>
                    <xdr:rowOff>104775</xdr:rowOff>
                  </from>
                  <to>
                    <xdr:col>16</xdr:col>
                    <xdr:colOff>142875</xdr:colOff>
                    <xdr:row>60</xdr:row>
                    <xdr:rowOff>285750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18</xdr:col>
                    <xdr:colOff>190500</xdr:colOff>
                    <xdr:row>60</xdr:row>
                    <xdr:rowOff>104775</xdr:rowOff>
                  </from>
                  <to>
                    <xdr:col>19</xdr:col>
                    <xdr:colOff>152400</xdr:colOff>
                    <xdr:row>60</xdr:row>
                    <xdr:rowOff>285750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21</xdr:col>
                    <xdr:colOff>171450</xdr:colOff>
                    <xdr:row>60</xdr:row>
                    <xdr:rowOff>104775</xdr:rowOff>
                  </from>
                  <to>
                    <xdr:col>22</xdr:col>
                    <xdr:colOff>142875</xdr:colOff>
                    <xdr:row>60</xdr:row>
                    <xdr:rowOff>285750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24</xdr:col>
                    <xdr:colOff>200025</xdr:colOff>
                    <xdr:row>60</xdr:row>
                    <xdr:rowOff>104775</xdr:rowOff>
                  </from>
                  <to>
                    <xdr:col>25</xdr:col>
                    <xdr:colOff>161925</xdr:colOff>
                    <xdr:row>60</xdr:row>
                    <xdr:rowOff>285750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12</xdr:col>
                    <xdr:colOff>200025</xdr:colOff>
                    <xdr:row>61</xdr:row>
                    <xdr:rowOff>76200</xdr:rowOff>
                  </from>
                  <to>
                    <xdr:col>13</xdr:col>
                    <xdr:colOff>171450</xdr:colOff>
                    <xdr:row>61</xdr:row>
                    <xdr:rowOff>257175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15</xdr:col>
                    <xdr:colOff>190500</xdr:colOff>
                    <xdr:row>61</xdr:row>
                    <xdr:rowOff>76200</xdr:rowOff>
                  </from>
                  <to>
                    <xdr:col>16</xdr:col>
                    <xdr:colOff>152400</xdr:colOff>
                    <xdr:row>61</xdr:row>
                    <xdr:rowOff>257175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18</xdr:col>
                    <xdr:colOff>200025</xdr:colOff>
                    <xdr:row>61</xdr:row>
                    <xdr:rowOff>76200</xdr:rowOff>
                  </from>
                  <to>
                    <xdr:col>19</xdr:col>
                    <xdr:colOff>161925</xdr:colOff>
                    <xdr:row>61</xdr:row>
                    <xdr:rowOff>257175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21</xdr:col>
                    <xdr:colOff>180975</xdr:colOff>
                    <xdr:row>61</xdr:row>
                    <xdr:rowOff>76200</xdr:rowOff>
                  </from>
                  <to>
                    <xdr:col>22</xdr:col>
                    <xdr:colOff>142875</xdr:colOff>
                    <xdr:row>61</xdr:row>
                    <xdr:rowOff>257175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24</xdr:col>
                    <xdr:colOff>209550</xdr:colOff>
                    <xdr:row>61</xdr:row>
                    <xdr:rowOff>76200</xdr:rowOff>
                  </from>
                  <to>
                    <xdr:col>25</xdr:col>
                    <xdr:colOff>171450</xdr:colOff>
                    <xdr:row>61</xdr:row>
                    <xdr:rowOff>257175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12</xdr:col>
                    <xdr:colOff>190500</xdr:colOff>
                    <xdr:row>62</xdr:row>
                    <xdr:rowOff>95250</xdr:rowOff>
                  </from>
                  <to>
                    <xdr:col>13</xdr:col>
                    <xdr:colOff>161925</xdr:colOff>
                    <xdr:row>62</xdr:row>
                    <xdr:rowOff>276225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15</xdr:col>
                    <xdr:colOff>180975</xdr:colOff>
                    <xdr:row>62</xdr:row>
                    <xdr:rowOff>95250</xdr:rowOff>
                  </from>
                  <to>
                    <xdr:col>16</xdr:col>
                    <xdr:colOff>142875</xdr:colOff>
                    <xdr:row>62</xdr:row>
                    <xdr:rowOff>276225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18</xdr:col>
                    <xdr:colOff>190500</xdr:colOff>
                    <xdr:row>62</xdr:row>
                    <xdr:rowOff>95250</xdr:rowOff>
                  </from>
                  <to>
                    <xdr:col>19</xdr:col>
                    <xdr:colOff>152400</xdr:colOff>
                    <xdr:row>62</xdr:row>
                    <xdr:rowOff>276225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21</xdr:col>
                    <xdr:colOff>171450</xdr:colOff>
                    <xdr:row>62</xdr:row>
                    <xdr:rowOff>95250</xdr:rowOff>
                  </from>
                  <to>
                    <xdr:col>22</xdr:col>
                    <xdr:colOff>133350</xdr:colOff>
                    <xdr:row>62</xdr:row>
                    <xdr:rowOff>276225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24</xdr:col>
                    <xdr:colOff>200025</xdr:colOff>
                    <xdr:row>62</xdr:row>
                    <xdr:rowOff>95250</xdr:rowOff>
                  </from>
                  <to>
                    <xdr:col>25</xdr:col>
                    <xdr:colOff>161925</xdr:colOff>
                    <xdr:row>62</xdr:row>
                    <xdr:rowOff>276225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12</xdr:col>
                    <xdr:colOff>200025</xdr:colOff>
                    <xdr:row>63</xdr:row>
                    <xdr:rowOff>85725</xdr:rowOff>
                  </from>
                  <to>
                    <xdr:col>13</xdr:col>
                    <xdr:colOff>171450</xdr:colOff>
                    <xdr:row>63</xdr:row>
                    <xdr:rowOff>266700</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15</xdr:col>
                    <xdr:colOff>190500</xdr:colOff>
                    <xdr:row>63</xdr:row>
                    <xdr:rowOff>85725</xdr:rowOff>
                  </from>
                  <to>
                    <xdr:col>16</xdr:col>
                    <xdr:colOff>152400</xdr:colOff>
                    <xdr:row>63</xdr:row>
                    <xdr:rowOff>266700</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18</xdr:col>
                    <xdr:colOff>200025</xdr:colOff>
                    <xdr:row>63</xdr:row>
                    <xdr:rowOff>85725</xdr:rowOff>
                  </from>
                  <to>
                    <xdr:col>19</xdr:col>
                    <xdr:colOff>161925</xdr:colOff>
                    <xdr:row>63</xdr:row>
                    <xdr:rowOff>266700</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21</xdr:col>
                    <xdr:colOff>180975</xdr:colOff>
                    <xdr:row>63</xdr:row>
                    <xdr:rowOff>85725</xdr:rowOff>
                  </from>
                  <to>
                    <xdr:col>22</xdr:col>
                    <xdr:colOff>142875</xdr:colOff>
                    <xdr:row>63</xdr:row>
                    <xdr:rowOff>266700</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24</xdr:col>
                    <xdr:colOff>209550</xdr:colOff>
                    <xdr:row>63</xdr:row>
                    <xdr:rowOff>85725</xdr:rowOff>
                  </from>
                  <to>
                    <xdr:col>25</xdr:col>
                    <xdr:colOff>171450</xdr:colOff>
                    <xdr:row>63</xdr:row>
                    <xdr:rowOff>266700</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12</xdr:col>
                    <xdr:colOff>200025</xdr:colOff>
                    <xdr:row>64</xdr:row>
                    <xdr:rowOff>95250</xdr:rowOff>
                  </from>
                  <to>
                    <xdr:col>13</xdr:col>
                    <xdr:colOff>171450</xdr:colOff>
                    <xdr:row>64</xdr:row>
                    <xdr:rowOff>276225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15</xdr:col>
                    <xdr:colOff>190500</xdr:colOff>
                    <xdr:row>64</xdr:row>
                    <xdr:rowOff>95250</xdr:rowOff>
                  </from>
                  <to>
                    <xdr:col>16</xdr:col>
                    <xdr:colOff>152400</xdr:colOff>
                    <xdr:row>64</xdr:row>
                    <xdr:rowOff>276225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18</xdr:col>
                    <xdr:colOff>200025</xdr:colOff>
                    <xdr:row>64</xdr:row>
                    <xdr:rowOff>95250</xdr:rowOff>
                  </from>
                  <to>
                    <xdr:col>19</xdr:col>
                    <xdr:colOff>161925</xdr:colOff>
                    <xdr:row>64</xdr:row>
                    <xdr:rowOff>276225</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21</xdr:col>
                    <xdr:colOff>180975</xdr:colOff>
                    <xdr:row>64</xdr:row>
                    <xdr:rowOff>95250</xdr:rowOff>
                  </from>
                  <to>
                    <xdr:col>22</xdr:col>
                    <xdr:colOff>142875</xdr:colOff>
                    <xdr:row>64</xdr:row>
                    <xdr:rowOff>276225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24</xdr:col>
                    <xdr:colOff>209550</xdr:colOff>
                    <xdr:row>64</xdr:row>
                    <xdr:rowOff>95250</xdr:rowOff>
                  </from>
                  <to>
                    <xdr:col>25</xdr:col>
                    <xdr:colOff>171450</xdr:colOff>
                    <xdr:row>64</xdr:row>
                    <xdr:rowOff>276225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12</xdr:col>
                    <xdr:colOff>209550</xdr:colOff>
                    <xdr:row>65</xdr:row>
                    <xdr:rowOff>95250</xdr:rowOff>
                  </from>
                  <to>
                    <xdr:col>13</xdr:col>
                    <xdr:colOff>180975</xdr:colOff>
                    <xdr:row>65</xdr:row>
                    <xdr:rowOff>276225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15</xdr:col>
                    <xdr:colOff>200025</xdr:colOff>
                    <xdr:row>65</xdr:row>
                    <xdr:rowOff>95250</xdr:rowOff>
                  </from>
                  <to>
                    <xdr:col>16</xdr:col>
                    <xdr:colOff>161925</xdr:colOff>
                    <xdr:row>65</xdr:row>
                    <xdr:rowOff>276225</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18</xdr:col>
                    <xdr:colOff>209550</xdr:colOff>
                    <xdr:row>65</xdr:row>
                    <xdr:rowOff>95250</xdr:rowOff>
                  </from>
                  <to>
                    <xdr:col>19</xdr:col>
                    <xdr:colOff>171450</xdr:colOff>
                    <xdr:row>65</xdr:row>
                    <xdr:rowOff>276225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21</xdr:col>
                    <xdr:colOff>190500</xdr:colOff>
                    <xdr:row>65</xdr:row>
                    <xdr:rowOff>95250</xdr:rowOff>
                  </from>
                  <to>
                    <xdr:col>22</xdr:col>
                    <xdr:colOff>152400</xdr:colOff>
                    <xdr:row>65</xdr:row>
                    <xdr:rowOff>276225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24</xdr:col>
                    <xdr:colOff>219075</xdr:colOff>
                    <xdr:row>65</xdr:row>
                    <xdr:rowOff>95250</xdr:rowOff>
                  </from>
                  <to>
                    <xdr:col>25</xdr:col>
                    <xdr:colOff>180975</xdr:colOff>
                    <xdr:row>65</xdr:row>
                    <xdr:rowOff>276225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12</xdr:col>
                    <xdr:colOff>209550</xdr:colOff>
                    <xdr:row>66</xdr:row>
                    <xdr:rowOff>76200</xdr:rowOff>
                  </from>
                  <to>
                    <xdr:col>13</xdr:col>
                    <xdr:colOff>180975</xdr:colOff>
                    <xdr:row>66</xdr:row>
                    <xdr:rowOff>257175</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15</xdr:col>
                    <xdr:colOff>200025</xdr:colOff>
                    <xdr:row>66</xdr:row>
                    <xdr:rowOff>76200</xdr:rowOff>
                  </from>
                  <to>
                    <xdr:col>16</xdr:col>
                    <xdr:colOff>161925</xdr:colOff>
                    <xdr:row>66</xdr:row>
                    <xdr:rowOff>257175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18</xdr:col>
                    <xdr:colOff>209550</xdr:colOff>
                    <xdr:row>66</xdr:row>
                    <xdr:rowOff>76200</xdr:rowOff>
                  </from>
                  <to>
                    <xdr:col>19</xdr:col>
                    <xdr:colOff>171450</xdr:colOff>
                    <xdr:row>66</xdr:row>
                    <xdr:rowOff>257175</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21</xdr:col>
                    <xdr:colOff>190500</xdr:colOff>
                    <xdr:row>66</xdr:row>
                    <xdr:rowOff>76200</xdr:rowOff>
                  </from>
                  <to>
                    <xdr:col>22</xdr:col>
                    <xdr:colOff>152400</xdr:colOff>
                    <xdr:row>66</xdr:row>
                    <xdr:rowOff>257175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24</xdr:col>
                    <xdr:colOff>219075</xdr:colOff>
                    <xdr:row>66</xdr:row>
                    <xdr:rowOff>76200</xdr:rowOff>
                  </from>
                  <to>
                    <xdr:col>25</xdr:col>
                    <xdr:colOff>180975</xdr:colOff>
                    <xdr:row>66</xdr:row>
                    <xdr:rowOff>257175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12</xdr:col>
                    <xdr:colOff>209550</xdr:colOff>
                    <xdr:row>67</xdr:row>
                    <xdr:rowOff>76200</xdr:rowOff>
                  </from>
                  <to>
                    <xdr:col>13</xdr:col>
                    <xdr:colOff>180975</xdr:colOff>
                    <xdr:row>67</xdr:row>
                    <xdr:rowOff>257175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15</xdr:col>
                    <xdr:colOff>200025</xdr:colOff>
                    <xdr:row>67</xdr:row>
                    <xdr:rowOff>76200</xdr:rowOff>
                  </from>
                  <to>
                    <xdr:col>16</xdr:col>
                    <xdr:colOff>161925</xdr:colOff>
                    <xdr:row>67</xdr:row>
                    <xdr:rowOff>257175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18</xdr:col>
                    <xdr:colOff>209550</xdr:colOff>
                    <xdr:row>67</xdr:row>
                    <xdr:rowOff>76200</xdr:rowOff>
                  </from>
                  <to>
                    <xdr:col>19</xdr:col>
                    <xdr:colOff>171450</xdr:colOff>
                    <xdr:row>67</xdr:row>
                    <xdr:rowOff>257175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21</xdr:col>
                    <xdr:colOff>190500</xdr:colOff>
                    <xdr:row>67</xdr:row>
                    <xdr:rowOff>76200</xdr:rowOff>
                  </from>
                  <to>
                    <xdr:col>22</xdr:col>
                    <xdr:colOff>152400</xdr:colOff>
                    <xdr:row>67</xdr:row>
                    <xdr:rowOff>257175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24</xdr:col>
                    <xdr:colOff>219075</xdr:colOff>
                    <xdr:row>67</xdr:row>
                    <xdr:rowOff>76200</xdr:rowOff>
                  </from>
                  <to>
                    <xdr:col>25</xdr:col>
                    <xdr:colOff>180975</xdr:colOff>
                    <xdr:row>67</xdr:row>
                    <xdr:rowOff>257175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12</xdr:col>
                    <xdr:colOff>209550</xdr:colOff>
                    <xdr:row>68</xdr:row>
                    <xdr:rowOff>104775</xdr:rowOff>
                  </from>
                  <to>
                    <xdr:col>13</xdr:col>
                    <xdr:colOff>180975</xdr:colOff>
                    <xdr:row>68</xdr:row>
                    <xdr:rowOff>285750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15</xdr:col>
                    <xdr:colOff>200025</xdr:colOff>
                    <xdr:row>68</xdr:row>
                    <xdr:rowOff>104775</xdr:rowOff>
                  </from>
                  <to>
                    <xdr:col>16</xdr:col>
                    <xdr:colOff>161925</xdr:colOff>
                    <xdr:row>68</xdr:row>
                    <xdr:rowOff>285750</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18</xdr:col>
                    <xdr:colOff>209550</xdr:colOff>
                    <xdr:row>68</xdr:row>
                    <xdr:rowOff>104775</xdr:rowOff>
                  </from>
                  <to>
                    <xdr:col>19</xdr:col>
                    <xdr:colOff>171450</xdr:colOff>
                    <xdr:row>68</xdr:row>
                    <xdr:rowOff>285750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21</xdr:col>
                    <xdr:colOff>190500</xdr:colOff>
                    <xdr:row>68</xdr:row>
                    <xdr:rowOff>104775</xdr:rowOff>
                  </from>
                  <to>
                    <xdr:col>22</xdr:col>
                    <xdr:colOff>152400</xdr:colOff>
                    <xdr:row>68</xdr:row>
                    <xdr:rowOff>285750</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24</xdr:col>
                    <xdr:colOff>219075</xdr:colOff>
                    <xdr:row>68</xdr:row>
                    <xdr:rowOff>104775</xdr:rowOff>
                  </from>
                  <to>
                    <xdr:col>25</xdr:col>
                    <xdr:colOff>180975</xdr:colOff>
                    <xdr:row>68</xdr:row>
                    <xdr:rowOff>285750</xdr:rowOff>
                  </to>
                </anchor>
              </controlPr>
            </control>
          </mc:Choice>
        </mc:AlternateContent>
        <mc:AlternateContent xmlns:mc="http://schemas.openxmlformats.org/markup-compatibility/2006">
          <mc:Choice Requires="x14">
            <control shapeId="4300" r:id="rId207" name="Option Button 204">
              <controlPr defaultSize="0" autoFill="0" autoLine="0" autoPict="0">
                <anchor moveWithCells="1">
                  <from>
                    <xdr:col>23</xdr:col>
                    <xdr:colOff>133350</xdr:colOff>
                    <xdr:row>39</xdr:row>
                    <xdr:rowOff>104775</xdr:rowOff>
                  </from>
                  <to>
                    <xdr:col>24</xdr:col>
                    <xdr:colOff>85725</xdr:colOff>
                    <xdr:row>39</xdr:row>
                    <xdr:rowOff>285750</xdr:rowOff>
                  </to>
                </anchor>
              </controlPr>
            </control>
          </mc:Choice>
        </mc:AlternateContent>
        <mc:AlternateContent xmlns:mc="http://schemas.openxmlformats.org/markup-compatibility/2006">
          <mc:Choice Requires="x14">
            <control shapeId="4301" r:id="rId208" name="Option Button 205">
              <controlPr defaultSize="0" autoFill="0" autoLine="0" autoPict="0">
                <anchor moveWithCells="1">
                  <from>
                    <xdr:col>21</xdr:col>
                    <xdr:colOff>123825</xdr:colOff>
                    <xdr:row>39</xdr:row>
                    <xdr:rowOff>95250</xdr:rowOff>
                  </from>
                  <to>
                    <xdr:col>22</xdr:col>
                    <xdr:colOff>76200</xdr:colOff>
                    <xdr:row>39</xdr:row>
                    <xdr:rowOff>276225</xdr:rowOff>
                  </to>
                </anchor>
              </controlPr>
            </control>
          </mc:Choice>
        </mc:AlternateContent>
        <mc:AlternateContent xmlns:mc="http://schemas.openxmlformats.org/markup-compatibility/2006">
          <mc:Choice Requires="x14">
            <control shapeId="4302" r:id="rId209" name="Option Button 206">
              <controlPr defaultSize="0" autoFill="0" autoLine="0" autoPict="0">
                <anchor moveWithCells="1">
                  <from>
                    <xdr:col>19</xdr:col>
                    <xdr:colOff>123825</xdr:colOff>
                    <xdr:row>39</xdr:row>
                    <xdr:rowOff>95250</xdr:rowOff>
                  </from>
                  <to>
                    <xdr:col>20</xdr:col>
                    <xdr:colOff>76200</xdr:colOff>
                    <xdr:row>39</xdr:row>
                    <xdr:rowOff>276225</xdr:rowOff>
                  </to>
                </anchor>
              </controlPr>
            </control>
          </mc:Choice>
        </mc:AlternateContent>
        <mc:AlternateContent xmlns:mc="http://schemas.openxmlformats.org/markup-compatibility/2006">
          <mc:Choice Requires="x14">
            <control shapeId="4303" r:id="rId210" name="Option Button 207">
              <controlPr defaultSize="0" autoFill="0" autoLine="0" autoPict="0">
                <anchor moveWithCells="1">
                  <from>
                    <xdr:col>17</xdr:col>
                    <xdr:colOff>123825</xdr:colOff>
                    <xdr:row>39</xdr:row>
                    <xdr:rowOff>95250</xdr:rowOff>
                  </from>
                  <to>
                    <xdr:col>18</xdr:col>
                    <xdr:colOff>76200</xdr:colOff>
                    <xdr:row>39</xdr:row>
                    <xdr:rowOff>276225</xdr:rowOff>
                  </to>
                </anchor>
              </controlPr>
            </control>
          </mc:Choice>
        </mc:AlternateContent>
        <mc:AlternateContent xmlns:mc="http://schemas.openxmlformats.org/markup-compatibility/2006">
          <mc:Choice Requires="x14">
            <control shapeId="4304" r:id="rId211" name="Option Button 208">
              <controlPr defaultSize="0" autoFill="0" autoLine="0" autoPict="0">
                <anchor moveWithCells="1">
                  <from>
                    <xdr:col>15</xdr:col>
                    <xdr:colOff>133350</xdr:colOff>
                    <xdr:row>39</xdr:row>
                    <xdr:rowOff>104775</xdr:rowOff>
                  </from>
                  <to>
                    <xdr:col>16</xdr:col>
                    <xdr:colOff>85725</xdr:colOff>
                    <xdr:row>39</xdr:row>
                    <xdr:rowOff>285750</xdr:rowOff>
                  </to>
                </anchor>
              </controlPr>
            </control>
          </mc:Choice>
        </mc:AlternateContent>
        <mc:AlternateContent xmlns:mc="http://schemas.openxmlformats.org/markup-compatibility/2006">
          <mc:Choice Requires="x14">
            <control shapeId="4305" r:id="rId212" name="Group Box 209">
              <controlPr defaultSize="0" autoFill="0" autoPict="0">
                <anchor moveWithCells="1" sizeWithCells="1">
                  <from>
                    <xdr:col>15</xdr:col>
                    <xdr:colOff>0</xdr:colOff>
                    <xdr:row>39</xdr:row>
                    <xdr:rowOff>19050</xdr:rowOff>
                  </from>
                  <to>
                    <xdr:col>28</xdr:col>
                    <xdr:colOff>0</xdr:colOff>
                    <xdr:row>40</xdr:row>
                    <xdr:rowOff>0</xdr:rowOff>
                  </to>
                </anchor>
              </controlPr>
            </control>
          </mc:Choice>
        </mc:AlternateContent>
        <mc:AlternateContent xmlns:mc="http://schemas.openxmlformats.org/markup-compatibility/2006">
          <mc:Choice Requires="x14">
            <control shapeId="4306" r:id="rId213" name="Option Button 210">
              <controlPr defaultSize="0" autoFill="0" autoLine="0" autoPict="0">
                <anchor moveWithCells="1">
                  <from>
                    <xdr:col>26</xdr:col>
                    <xdr:colOff>19050</xdr:colOff>
                    <xdr:row>39</xdr:row>
                    <xdr:rowOff>114300</xdr:rowOff>
                  </from>
                  <to>
                    <xdr:col>26</xdr:col>
                    <xdr:colOff>200025</xdr:colOff>
                    <xdr:row>39</xdr:row>
                    <xdr:rowOff>295275</xdr:rowOff>
                  </to>
                </anchor>
              </controlPr>
            </control>
          </mc:Choice>
        </mc:AlternateContent>
        <mc:AlternateContent xmlns:mc="http://schemas.openxmlformats.org/markup-compatibility/2006">
          <mc:Choice Requires="x14">
            <control shapeId="4307" r:id="rId214" name="Group Box 211">
              <controlPr defaultSize="0" autoFill="0" autoPict="0">
                <anchor moveWithCells="1" sizeWithCells="1">
                  <from>
                    <xdr:col>15</xdr:col>
                    <xdr:colOff>0</xdr:colOff>
                    <xdr:row>37</xdr:row>
                    <xdr:rowOff>238125</xdr:rowOff>
                  </from>
                  <to>
                    <xdr:col>27</xdr:col>
                    <xdr:colOff>219075</xdr:colOff>
                    <xdr:row>38</xdr:row>
                    <xdr:rowOff>266700</xdr:rowOff>
                  </to>
                </anchor>
              </controlPr>
            </control>
          </mc:Choice>
        </mc:AlternateContent>
        <mc:AlternateContent xmlns:mc="http://schemas.openxmlformats.org/markup-compatibility/2006">
          <mc:Choice Requires="x14">
            <control shapeId="4308" r:id="rId215" name="Option Button 212">
              <controlPr defaultSize="0" autoFill="0" autoLine="0" autoPict="0">
                <anchor moveWithCells="1">
                  <from>
                    <xdr:col>23</xdr:col>
                    <xdr:colOff>133350</xdr:colOff>
                    <xdr:row>38</xdr:row>
                    <xdr:rowOff>104775</xdr:rowOff>
                  </from>
                  <to>
                    <xdr:col>24</xdr:col>
                    <xdr:colOff>85725</xdr:colOff>
                    <xdr:row>38</xdr:row>
                    <xdr:rowOff>285750</xdr:rowOff>
                  </to>
                </anchor>
              </controlPr>
            </control>
          </mc:Choice>
        </mc:AlternateContent>
        <mc:AlternateContent xmlns:mc="http://schemas.openxmlformats.org/markup-compatibility/2006">
          <mc:Choice Requires="x14">
            <control shapeId="4309" r:id="rId216" name="Option Button 213">
              <controlPr defaultSize="0" autoFill="0" autoLine="0" autoPict="0">
                <anchor moveWithCells="1">
                  <from>
                    <xdr:col>21</xdr:col>
                    <xdr:colOff>123825</xdr:colOff>
                    <xdr:row>38</xdr:row>
                    <xdr:rowOff>95250</xdr:rowOff>
                  </from>
                  <to>
                    <xdr:col>22</xdr:col>
                    <xdr:colOff>76200</xdr:colOff>
                    <xdr:row>38</xdr:row>
                    <xdr:rowOff>276225</xdr:rowOff>
                  </to>
                </anchor>
              </controlPr>
            </control>
          </mc:Choice>
        </mc:AlternateContent>
        <mc:AlternateContent xmlns:mc="http://schemas.openxmlformats.org/markup-compatibility/2006">
          <mc:Choice Requires="x14">
            <control shapeId="4310" r:id="rId217" name="Option Button 214">
              <controlPr defaultSize="0" autoFill="0" autoLine="0" autoPict="0">
                <anchor moveWithCells="1">
                  <from>
                    <xdr:col>19</xdr:col>
                    <xdr:colOff>123825</xdr:colOff>
                    <xdr:row>38</xdr:row>
                    <xdr:rowOff>95250</xdr:rowOff>
                  </from>
                  <to>
                    <xdr:col>20</xdr:col>
                    <xdr:colOff>76200</xdr:colOff>
                    <xdr:row>38</xdr:row>
                    <xdr:rowOff>276225</xdr:rowOff>
                  </to>
                </anchor>
              </controlPr>
            </control>
          </mc:Choice>
        </mc:AlternateContent>
        <mc:AlternateContent xmlns:mc="http://schemas.openxmlformats.org/markup-compatibility/2006">
          <mc:Choice Requires="x14">
            <control shapeId="4311" r:id="rId218" name="Option Button 215">
              <controlPr defaultSize="0" autoFill="0" autoLine="0" autoPict="0">
                <anchor moveWithCells="1">
                  <from>
                    <xdr:col>17</xdr:col>
                    <xdr:colOff>123825</xdr:colOff>
                    <xdr:row>38</xdr:row>
                    <xdr:rowOff>95250</xdr:rowOff>
                  </from>
                  <to>
                    <xdr:col>18</xdr:col>
                    <xdr:colOff>76200</xdr:colOff>
                    <xdr:row>38</xdr:row>
                    <xdr:rowOff>276225</xdr:rowOff>
                  </to>
                </anchor>
              </controlPr>
            </control>
          </mc:Choice>
        </mc:AlternateContent>
        <mc:AlternateContent xmlns:mc="http://schemas.openxmlformats.org/markup-compatibility/2006">
          <mc:Choice Requires="x14">
            <control shapeId="4312" r:id="rId219" name="Option Button 216">
              <controlPr defaultSize="0" autoFill="0" autoLine="0" autoPict="0">
                <anchor moveWithCells="1">
                  <from>
                    <xdr:col>15</xdr:col>
                    <xdr:colOff>133350</xdr:colOff>
                    <xdr:row>38</xdr:row>
                    <xdr:rowOff>104775</xdr:rowOff>
                  </from>
                  <to>
                    <xdr:col>16</xdr:col>
                    <xdr:colOff>85725</xdr:colOff>
                    <xdr:row>38</xdr:row>
                    <xdr:rowOff>285750</xdr:rowOff>
                  </to>
                </anchor>
              </controlPr>
            </control>
          </mc:Choice>
        </mc:AlternateContent>
        <mc:AlternateContent xmlns:mc="http://schemas.openxmlformats.org/markup-compatibility/2006">
          <mc:Choice Requires="x14">
            <control shapeId="4313" r:id="rId220" name="Group Box 217">
              <controlPr defaultSize="0" autoFill="0" autoPict="0">
                <anchor moveWithCells="1" sizeWithCells="1">
                  <from>
                    <xdr:col>15</xdr:col>
                    <xdr:colOff>0</xdr:colOff>
                    <xdr:row>38</xdr:row>
                    <xdr:rowOff>19050</xdr:rowOff>
                  </from>
                  <to>
                    <xdr:col>28</xdr:col>
                    <xdr:colOff>0</xdr:colOff>
                    <xdr:row>39</xdr:row>
                    <xdr:rowOff>0</xdr:rowOff>
                  </to>
                </anchor>
              </controlPr>
            </control>
          </mc:Choice>
        </mc:AlternateContent>
        <mc:AlternateContent xmlns:mc="http://schemas.openxmlformats.org/markup-compatibility/2006">
          <mc:Choice Requires="x14">
            <control shapeId="4314" r:id="rId221" name="Option Button 218">
              <controlPr defaultSize="0" autoFill="0" autoLine="0" autoPict="0">
                <anchor moveWithCells="1">
                  <from>
                    <xdr:col>26</xdr:col>
                    <xdr:colOff>19050</xdr:colOff>
                    <xdr:row>38</xdr:row>
                    <xdr:rowOff>114300</xdr:rowOff>
                  </from>
                  <to>
                    <xdr:col>26</xdr:col>
                    <xdr:colOff>200025</xdr:colOff>
                    <xdr:row>38</xdr:row>
                    <xdr:rowOff>295275</xdr:rowOff>
                  </to>
                </anchor>
              </controlPr>
            </control>
          </mc:Choice>
        </mc:AlternateContent>
        <mc:AlternateContent xmlns:mc="http://schemas.openxmlformats.org/markup-compatibility/2006">
          <mc:Choice Requires="x14">
            <control shapeId="4315" r:id="rId222" name="Group Box 219">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16" r:id="rId223" name="Group Box 220">
              <controlPr defaultSize="0" autoFill="0" autoPict="0">
                <anchor moveWithCells="1" sizeWithCells="1">
                  <from>
                    <xdr:col>15</xdr:col>
                    <xdr:colOff>76200</xdr:colOff>
                    <xdr:row>27</xdr:row>
                    <xdr:rowOff>457200</xdr:rowOff>
                  </from>
                  <to>
                    <xdr:col>28</xdr:col>
                    <xdr:colOff>0</xdr:colOff>
                    <xdr:row>30</xdr:row>
                    <xdr:rowOff>0</xdr:rowOff>
                  </to>
                </anchor>
              </controlPr>
            </control>
          </mc:Choice>
        </mc:AlternateContent>
        <mc:AlternateContent xmlns:mc="http://schemas.openxmlformats.org/markup-compatibility/2006">
          <mc:Choice Requires="x14">
            <control shapeId="4317" r:id="rId224" name="Group Box 221">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18" r:id="rId225" name="Group Box 222">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19" r:id="rId226" name="Group Box 223">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20" r:id="rId227" name="Group Box 224">
              <controlPr defaultSize="0" autoFill="0" autoPict="0">
                <anchor moveWithCells="1" sizeWithCells="1">
                  <from>
                    <xdr:col>15</xdr:col>
                    <xdr:colOff>76200</xdr:colOff>
                    <xdr:row>27</xdr:row>
                    <xdr:rowOff>457200</xdr:rowOff>
                  </from>
                  <to>
                    <xdr:col>28</xdr:col>
                    <xdr:colOff>0</xdr:colOff>
                    <xdr:row>30</xdr:row>
                    <xdr:rowOff>0</xdr:rowOff>
                  </to>
                </anchor>
              </controlPr>
            </control>
          </mc:Choice>
        </mc:AlternateContent>
        <mc:AlternateContent xmlns:mc="http://schemas.openxmlformats.org/markup-compatibility/2006">
          <mc:Choice Requires="x14">
            <control shapeId="4321" r:id="rId228" name="Group Box 225">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2" r:id="rId229" name="Group Box 226">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3" r:id="rId230" name="Group Box 227">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4" r:id="rId231" name="Group Box 228">
              <controlPr defaultSize="0" autoFill="0" autoPict="0">
                <anchor moveWithCells="1" sizeWithCells="1">
                  <from>
                    <xdr:col>15</xdr:col>
                    <xdr:colOff>76200</xdr:colOff>
                    <xdr:row>27</xdr:row>
                    <xdr:rowOff>457200</xdr:rowOff>
                  </from>
                  <to>
                    <xdr:col>28</xdr:col>
                    <xdr:colOff>0</xdr:colOff>
                    <xdr:row>30</xdr:row>
                    <xdr:rowOff>0</xdr:rowOff>
                  </to>
                </anchor>
              </controlPr>
            </control>
          </mc:Choice>
        </mc:AlternateContent>
        <mc:AlternateContent xmlns:mc="http://schemas.openxmlformats.org/markup-compatibility/2006">
          <mc:Choice Requires="x14">
            <control shapeId="4325" r:id="rId232" name="Group Box 229">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6" r:id="rId233" name="Group Box 230">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7" r:id="rId234" name="Group Box 231">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28" r:id="rId235" name="Group Box 232">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29" r:id="rId236" name="Group Box 233">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30" r:id="rId237" name="Group Box 234">
              <controlPr defaultSize="0" autoFill="0" autoPict="0">
                <anchor moveWithCells="1" sizeWithCells="1">
                  <from>
                    <xdr:col>15</xdr:col>
                    <xdr:colOff>76200</xdr:colOff>
                    <xdr:row>26</xdr:row>
                    <xdr:rowOff>457200</xdr:rowOff>
                  </from>
                  <to>
                    <xdr:col>28</xdr:col>
                    <xdr:colOff>0</xdr:colOff>
                    <xdr:row>29</xdr:row>
                    <xdr:rowOff>0</xdr:rowOff>
                  </to>
                </anchor>
              </controlPr>
            </control>
          </mc:Choice>
        </mc:AlternateContent>
        <mc:AlternateContent xmlns:mc="http://schemas.openxmlformats.org/markup-compatibility/2006">
          <mc:Choice Requires="x14">
            <control shapeId="4331" r:id="rId238" name="Group Box 235">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32" r:id="rId239" name="Group Box 236">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33" r:id="rId240" name="Group Box 237">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34" r:id="rId241" name="Group Box 238">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35" r:id="rId242" name="Group Box 239">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36" r:id="rId243" name="Group Box 240">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37" r:id="rId244" name="Group Box 241">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38" r:id="rId245" name="Group Box 242">
              <controlPr defaultSize="0" autoFill="0" autoPict="0">
                <anchor moveWithCells="1" sizeWithCells="1">
                  <from>
                    <xdr:col>15</xdr:col>
                    <xdr:colOff>19050</xdr:colOff>
                    <xdr:row>28</xdr:row>
                    <xdr:rowOff>19050</xdr:rowOff>
                  </from>
                  <to>
                    <xdr:col>28</xdr:col>
                    <xdr:colOff>0</xdr:colOff>
                    <xdr:row>29</xdr:row>
                    <xdr:rowOff>0</xdr:rowOff>
                  </to>
                </anchor>
              </controlPr>
            </control>
          </mc:Choice>
        </mc:AlternateContent>
        <mc:AlternateContent xmlns:mc="http://schemas.openxmlformats.org/markup-compatibility/2006">
          <mc:Choice Requires="x14">
            <control shapeId="4339" r:id="rId246" name="Group Box 243">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40" r:id="rId247" name="Group Box 244">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41" r:id="rId248" name="Group Box 245">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42" r:id="rId249" name="Group Box 246">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43" r:id="rId250" name="Group Box 247">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44" r:id="rId251" name="Group Box 248">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45" r:id="rId252" name="Group Box 249">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46" r:id="rId253" name="Group Box 250">
              <controlPr defaultSize="0" autoFill="0" autoPict="0">
                <anchor moveWithCells="1" sizeWithCells="1">
                  <from>
                    <xdr:col>15</xdr:col>
                    <xdr:colOff>19050</xdr:colOff>
                    <xdr:row>28</xdr:row>
                    <xdr:rowOff>19050</xdr:rowOff>
                  </from>
                  <to>
                    <xdr:col>28</xdr:col>
                    <xdr:colOff>0</xdr:colOff>
                    <xdr:row>29</xdr:row>
                    <xdr:rowOff>0</xdr:rowOff>
                  </to>
                </anchor>
              </controlPr>
            </control>
          </mc:Choice>
        </mc:AlternateContent>
        <mc:AlternateContent xmlns:mc="http://schemas.openxmlformats.org/markup-compatibility/2006">
          <mc:Choice Requires="x14">
            <control shapeId="4347" r:id="rId254" name="Group Box 251">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48" r:id="rId255" name="Group Box 252">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49" r:id="rId256" name="Group Box 253">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50" r:id="rId257" name="Group Box 254">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51" r:id="rId258" name="Group Box 255">
              <controlPr defaultSize="0" autoFill="0" autoPict="0">
                <anchor moveWithCells="1" sizeWithCells="1">
                  <from>
                    <xdr:col>15</xdr:col>
                    <xdr:colOff>76200</xdr:colOff>
                    <xdr:row>27</xdr:row>
                    <xdr:rowOff>457200</xdr:rowOff>
                  </from>
                  <to>
                    <xdr:col>28</xdr:col>
                    <xdr:colOff>0</xdr:colOff>
                    <xdr:row>29</xdr:row>
                    <xdr:rowOff>0</xdr:rowOff>
                  </to>
                </anchor>
              </controlPr>
            </control>
          </mc:Choice>
        </mc:AlternateContent>
        <mc:AlternateContent xmlns:mc="http://schemas.openxmlformats.org/markup-compatibility/2006">
          <mc:Choice Requires="x14">
            <control shapeId="4352" r:id="rId259" name="Group Box 256">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53" r:id="rId260" name="Group Box 257">
              <controlPr defaultSize="0" autoFill="0" autoPict="0">
                <anchor moveWithCells="1" sizeWithCells="1">
                  <from>
                    <xdr:col>15</xdr:col>
                    <xdr:colOff>76200</xdr:colOff>
                    <xdr:row>27</xdr:row>
                    <xdr:rowOff>457200</xdr:rowOff>
                  </from>
                  <to>
                    <xdr:col>28</xdr:col>
                    <xdr:colOff>0</xdr:colOff>
                    <xdr:row>30</xdr:row>
                    <xdr:rowOff>0</xdr:rowOff>
                  </to>
                </anchor>
              </controlPr>
            </control>
          </mc:Choice>
        </mc:AlternateContent>
        <mc:AlternateContent xmlns:mc="http://schemas.openxmlformats.org/markup-compatibility/2006">
          <mc:Choice Requires="x14">
            <control shapeId="4354" r:id="rId261" name="Group Box 258">
              <controlPr defaultSize="0" autoFill="0" autoPict="0">
                <anchor moveWithCells="1" sizeWithCells="1">
                  <from>
                    <xdr:col>15</xdr:col>
                    <xdr:colOff>0</xdr:colOff>
                    <xdr:row>28</xdr:row>
                    <xdr:rowOff>19050</xdr:rowOff>
                  </from>
                  <to>
                    <xdr:col>27</xdr:col>
                    <xdr:colOff>200025</xdr:colOff>
                    <xdr:row>29</xdr:row>
                    <xdr:rowOff>0</xdr:rowOff>
                  </to>
                </anchor>
              </controlPr>
            </control>
          </mc:Choice>
        </mc:AlternateContent>
        <mc:AlternateContent xmlns:mc="http://schemas.openxmlformats.org/markup-compatibility/2006">
          <mc:Choice Requires="x14">
            <control shapeId="4355" r:id="rId262" name="Group Box 259">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56" r:id="rId263" name="Group Box 260">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57" r:id="rId264" name="Group Box 261">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58" r:id="rId265" name="Group Box 262">
              <controlPr defaultSize="0" autoFill="0" autoPict="0">
                <anchor moveWithCells="1" sizeWithCells="1">
                  <from>
                    <xdr:col>15</xdr:col>
                    <xdr:colOff>0</xdr:colOff>
                    <xdr:row>28</xdr:row>
                    <xdr:rowOff>19050</xdr:rowOff>
                  </from>
                  <to>
                    <xdr:col>28</xdr:col>
                    <xdr:colOff>0</xdr:colOff>
                    <xdr:row>29</xdr:row>
                    <xdr:rowOff>0</xdr:rowOff>
                  </to>
                </anchor>
              </controlPr>
            </control>
          </mc:Choice>
        </mc:AlternateContent>
        <mc:AlternateContent xmlns:mc="http://schemas.openxmlformats.org/markup-compatibility/2006">
          <mc:Choice Requires="x14">
            <control shapeId="4359" r:id="rId266" name="Group Box 263">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60" r:id="rId267" name="Group Box 264">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61" r:id="rId268" name="Group Box 265">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62" r:id="rId269" name="Group Box 266">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63" r:id="rId270" name="Group Box 267">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64" r:id="rId271" name="Group Box 268">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65" r:id="rId272" name="Group Box 269">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66" r:id="rId273" name="Group Box 270">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67" r:id="rId274" name="Group Box 271">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68" r:id="rId275" name="Group Box 272">
              <controlPr defaultSize="0" autoFill="0" autoPict="0">
                <anchor moveWithCells="1" sizeWithCells="1">
                  <from>
                    <xdr:col>15</xdr:col>
                    <xdr:colOff>19050</xdr:colOff>
                    <xdr:row>28</xdr:row>
                    <xdr:rowOff>19050</xdr:rowOff>
                  </from>
                  <to>
                    <xdr:col>28</xdr:col>
                    <xdr:colOff>0</xdr:colOff>
                    <xdr:row>29</xdr:row>
                    <xdr:rowOff>0</xdr:rowOff>
                  </to>
                </anchor>
              </controlPr>
            </control>
          </mc:Choice>
        </mc:AlternateContent>
        <mc:AlternateContent xmlns:mc="http://schemas.openxmlformats.org/markup-compatibility/2006">
          <mc:Choice Requires="x14">
            <control shapeId="4369" r:id="rId276" name="Group Box 273">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70" r:id="rId277" name="Group Box 274">
              <controlPr defaultSize="0" autoFill="0" autoPict="0">
                <anchor moveWithCells="1" sizeWithCells="1">
                  <from>
                    <xdr:col>15</xdr:col>
                    <xdr:colOff>0</xdr:colOff>
                    <xdr:row>28</xdr:row>
                    <xdr:rowOff>0</xdr:rowOff>
                  </from>
                  <to>
                    <xdr:col>28</xdr:col>
                    <xdr:colOff>0</xdr:colOff>
                    <xdr:row>29</xdr:row>
                    <xdr:rowOff>0</xdr:rowOff>
                  </to>
                </anchor>
              </controlPr>
            </control>
          </mc:Choice>
        </mc:AlternateContent>
        <mc:AlternateContent xmlns:mc="http://schemas.openxmlformats.org/markup-compatibility/2006">
          <mc:Choice Requires="x14">
            <control shapeId="4371" r:id="rId278" name="Group Box 275">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72" r:id="rId279" name="Group Box 276">
              <controlPr defaultSize="0" autoFill="0" autoPict="0">
                <anchor moveWithCells="1" sizeWithCells="1">
                  <from>
                    <xdr:col>15</xdr:col>
                    <xdr:colOff>0</xdr:colOff>
                    <xdr:row>28</xdr:row>
                    <xdr:rowOff>9525</xdr:rowOff>
                  </from>
                  <to>
                    <xdr:col>28</xdr:col>
                    <xdr:colOff>0</xdr:colOff>
                    <xdr:row>29</xdr:row>
                    <xdr:rowOff>0</xdr:rowOff>
                  </to>
                </anchor>
              </controlPr>
            </control>
          </mc:Choice>
        </mc:AlternateContent>
        <mc:AlternateContent xmlns:mc="http://schemas.openxmlformats.org/markup-compatibility/2006">
          <mc:Choice Requires="x14">
            <control shapeId="4373" r:id="rId280" name="Option Button 277">
              <controlPr defaultSize="0" autoFill="0" autoLine="0" autoPict="0">
                <anchor moveWithCells="1">
                  <from>
                    <xdr:col>23</xdr:col>
                    <xdr:colOff>114300</xdr:colOff>
                    <xdr:row>28</xdr:row>
                    <xdr:rowOff>114300</xdr:rowOff>
                  </from>
                  <to>
                    <xdr:col>24</xdr:col>
                    <xdr:colOff>66675</xdr:colOff>
                    <xdr:row>28</xdr:row>
                    <xdr:rowOff>295275</xdr:rowOff>
                  </to>
                </anchor>
              </controlPr>
            </control>
          </mc:Choice>
        </mc:AlternateContent>
        <mc:AlternateContent xmlns:mc="http://schemas.openxmlformats.org/markup-compatibility/2006">
          <mc:Choice Requires="x14">
            <control shapeId="4374" r:id="rId281" name="Option Button 278">
              <controlPr defaultSize="0" autoFill="0" autoLine="0" autoPict="0">
                <anchor moveWithCells="1">
                  <from>
                    <xdr:col>21</xdr:col>
                    <xdr:colOff>114300</xdr:colOff>
                    <xdr:row>28</xdr:row>
                    <xdr:rowOff>123825</xdr:rowOff>
                  </from>
                  <to>
                    <xdr:col>22</xdr:col>
                    <xdr:colOff>66675</xdr:colOff>
                    <xdr:row>28</xdr:row>
                    <xdr:rowOff>304800</xdr:rowOff>
                  </to>
                </anchor>
              </controlPr>
            </control>
          </mc:Choice>
        </mc:AlternateContent>
        <mc:AlternateContent xmlns:mc="http://schemas.openxmlformats.org/markup-compatibility/2006">
          <mc:Choice Requires="x14">
            <control shapeId="4375" r:id="rId282" name="Option Button 279">
              <controlPr defaultSize="0" autoFill="0" autoLine="0" autoPict="0">
                <anchor moveWithCells="1">
                  <from>
                    <xdr:col>19</xdr:col>
                    <xdr:colOff>114300</xdr:colOff>
                    <xdr:row>28</xdr:row>
                    <xdr:rowOff>114300</xdr:rowOff>
                  </from>
                  <to>
                    <xdr:col>20</xdr:col>
                    <xdr:colOff>66675</xdr:colOff>
                    <xdr:row>28</xdr:row>
                    <xdr:rowOff>295275</xdr:rowOff>
                  </to>
                </anchor>
              </controlPr>
            </control>
          </mc:Choice>
        </mc:AlternateContent>
        <mc:AlternateContent xmlns:mc="http://schemas.openxmlformats.org/markup-compatibility/2006">
          <mc:Choice Requires="x14">
            <control shapeId="4376" r:id="rId283" name="Option Button 280">
              <controlPr defaultSize="0" autoFill="0" autoLine="0" autoPict="0">
                <anchor moveWithCells="1">
                  <from>
                    <xdr:col>17</xdr:col>
                    <xdr:colOff>123825</xdr:colOff>
                    <xdr:row>28</xdr:row>
                    <xdr:rowOff>104775</xdr:rowOff>
                  </from>
                  <to>
                    <xdr:col>18</xdr:col>
                    <xdr:colOff>76200</xdr:colOff>
                    <xdr:row>28</xdr:row>
                    <xdr:rowOff>285750</xdr:rowOff>
                  </to>
                </anchor>
              </controlPr>
            </control>
          </mc:Choice>
        </mc:AlternateContent>
        <mc:AlternateContent xmlns:mc="http://schemas.openxmlformats.org/markup-compatibility/2006">
          <mc:Choice Requires="x14">
            <control shapeId="4377" r:id="rId284" name="Option Button 281">
              <controlPr defaultSize="0" autoFill="0" autoLine="0" autoPict="0">
                <anchor moveWithCells="1">
                  <from>
                    <xdr:col>15</xdr:col>
                    <xdr:colOff>133350</xdr:colOff>
                    <xdr:row>28</xdr:row>
                    <xdr:rowOff>104775</xdr:rowOff>
                  </from>
                  <to>
                    <xdr:col>16</xdr:col>
                    <xdr:colOff>85725</xdr:colOff>
                    <xdr:row>28</xdr:row>
                    <xdr:rowOff>285750</xdr:rowOff>
                  </to>
                </anchor>
              </controlPr>
            </control>
          </mc:Choice>
        </mc:AlternateContent>
        <mc:AlternateContent xmlns:mc="http://schemas.openxmlformats.org/markup-compatibility/2006">
          <mc:Choice Requires="x14">
            <control shapeId="4378" r:id="rId285" name="Option Button 282">
              <controlPr defaultSize="0" autoFill="0" autoLine="0" autoPict="0">
                <anchor moveWithCells="1">
                  <from>
                    <xdr:col>26</xdr:col>
                    <xdr:colOff>9525</xdr:colOff>
                    <xdr:row>28</xdr:row>
                    <xdr:rowOff>104775</xdr:rowOff>
                  </from>
                  <to>
                    <xdr:col>26</xdr:col>
                    <xdr:colOff>190500</xdr:colOff>
                    <xdr:row>28</xdr:row>
                    <xdr:rowOff>285750</xdr:rowOff>
                  </to>
                </anchor>
              </controlPr>
            </control>
          </mc:Choice>
        </mc:AlternateContent>
        <mc:AlternateContent xmlns:mc="http://schemas.openxmlformats.org/markup-compatibility/2006">
          <mc:Choice Requires="x14">
            <control shapeId="4379" r:id="rId286" name="Group Box 283">
              <controlPr defaultSize="0" autoFill="0" autoPict="0">
                <anchor moveWithCells="1" sizeWithCells="1">
                  <from>
                    <xdr:col>15</xdr:col>
                    <xdr:colOff>0</xdr:colOff>
                    <xdr:row>28</xdr:row>
                    <xdr:rowOff>9525</xdr:rowOff>
                  </from>
                  <to>
                    <xdr:col>27</xdr:col>
                    <xdr:colOff>200025</xdr:colOff>
                    <xdr:row>29</xdr:row>
                    <xdr:rowOff>0</xdr:rowOff>
                  </to>
                </anchor>
              </controlPr>
            </control>
          </mc:Choice>
        </mc:AlternateContent>
        <mc:AlternateContent xmlns:mc="http://schemas.openxmlformats.org/markup-compatibility/2006">
          <mc:Choice Requires="x14">
            <control shapeId="4380" r:id="rId287" name="Group Box 284">
              <controlPr defaultSize="0" autoFill="0" autoPict="0">
                <anchor moveWithCells="1" sizeWithCells="1">
                  <from>
                    <xdr:col>15</xdr:col>
                    <xdr:colOff>76200</xdr:colOff>
                    <xdr:row>26</xdr:row>
                    <xdr:rowOff>457200</xdr:rowOff>
                  </from>
                  <to>
                    <xdr:col>28</xdr:col>
                    <xdr:colOff>0</xdr:colOff>
                    <xdr:row>29</xdr:row>
                    <xdr:rowOff>0</xdr:rowOff>
                  </to>
                </anchor>
              </controlPr>
            </control>
          </mc:Choice>
        </mc:AlternateContent>
        <mc:AlternateContent xmlns:mc="http://schemas.openxmlformats.org/markup-compatibility/2006">
          <mc:Choice Requires="x14">
            <control shapeId="4381" r:id="rId288" name="Group Box 285">
              <controlPr defaultSize="0" autoFill="0" autoPict="0">
                <anchor moveWithCells="1" sizeWithCells="1">
                  <from>
                    <xdr:col>15</xdr:col>
                    <xdr:colOff>0</xdr:colOff>
                    <xdr:row>27</xdr:row>
                    <xdr:rowOff>19050</xdr:rowOff>
                  </from>
                  <to>
                    <xdr:col>27</xdr:col>
                    <xdr:colOff>200025</xdr:colOff>
                    <xdr:row>28</xdr:row>
                    <xdr:rowOff>0</xdr:rowOff>
                  </to>
                </anchor>
              </controlPr>
            </control>
          </mc:Choice>
        </mc:AlternateContent>
        <mc:AlternateContent xmlns:mc="http://schemas.openxmlformats.org/markup-compatibility/2006">
          <mc:Choice Requires="x14">
            <control shapeId="4382" r:id="rId289" name="Group Box 286">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83" r:id="rId290" name="Group Box 287">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84" r:id="rId291" name="Group Box 288">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85" r:id="rId292" name="Group Box 289">
              <controlPr defaultSize="0" autoFill="0" autoPict="0">
                <anchor moveWithCells="1" sizeWithCells="1">
                  <from>
                    <xdr:col>15</xdr:col>
                    <xdr:colOff>0</xdr:colOff>
                    <xdr:row>27</xdr:row>
                    <xdr:rowOff>19050</xdr:rowOff>
                  </from>
                  <to>
                    <xdr:col>28</xdr:col>
                    <xdr:colOff>0</xdr:colOff>
                    <xdr:row>28</xdr:row>
                    <xdr:rowOff>0</xdr:rowOff>
                  </to>
                </anchor>
              </controlPr>
            </control>
          </mc:Choice>
        </mc:AlternateContent>
        <mc:AlternateContent xmlns:mc="http://schemas.openxmlformats.org/markup-compatibility/2006">
          <mc:Choice Requires="x14">
            <control shapeId="4386" r:id="rId293" name="Group Box 290">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87" r:id="rId294" name="Group Box 291">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388" r:id="rId295" name="Group Box 292">
              <controlPr defaultSize="0" autoFill="0" autoPict="0">
                <anchor moveWithCells="1" sizeWithCells="1">
                  <from>
                    <xdr:col>15</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4389" r:id="rId296" name="Group Box 293">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390" r:id="rId297" name="Group Box 294">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391" r:id="rId298" name="Group Box 295">
              <controlPr defaultSize="0" autoFill="0" autoPict="0">
                <anchor moveWithCells="1" sizeWithCells="1">
                  <from>
                    <xdr:col>15</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4392" r:id="rId299" name="Group Box 296">
              <controlPr defaultSize="0" autoFill="0" autoPict="0">
                <anchor moveWithCells="1" sizeWithCells="1">
                  <from>
                    <xdr:col>15</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4393" r:id="rId300" name="Group Box 297">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394" r:id="rId301" name="Group Box 298">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395" r:id="rId302" name="Group Box 299">
              <controlPr defaultSize="0" autoFill="0" autoPict="0">
                <anchor moveWithCells="1" sizeWithCells="1">
                  <from>
                    <xdr:col>15</xdr:col>
                    <xdr:colOff>19050</xdr:colOff>
                    <xdr:row>27</xdr:row>
                    <xdr:rowOff>19050</xdr:rowOff>
                  </from>
                  <to>
                    <xdr:col>28</xdr:col>
                    <xdr:colOff>0</xdr:colOff>
                    <xdr:row>28</xdr:row>
                    <xdr:rowOff>0</xdr:rowOff>
                  </to>
                </anchor>
              </controlPr>
            </control>
          </mc:Choice>
        </mc:AlternateContent>
        <mc:AlternateContent xmlns:mc="http://schemas.openxmlformats.org/markup-compatibility/2006">
          <mc:Choice Requires="x14">
            <control shapeId="4396" r:id="rId303" name="Group Box 300">
              <controlPr defaultSize="0" autoFill="0" autoPict="0">
                <anchor moveWithCells="1" sizeWithCells="1">
                  <from>
                    <xdr:col>15</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4397" r:id="rId304" name="Group Box 301">
              <controlPr defaultSize="0" autoFill="0" autoPict="0">
                <anchor moveWithCells="1" sizeWithCells="1">
                  <from>
                    <xdr:col>15</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4398" r:id="rId305" name="Group Box 302">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399" r:id="rId306" name="Group Box 303">
              <controlPr defaultSize="0" autoFill="0" autoPict="0">
                <anchor moveWithCells="1" sizeWithCells="1">
                  <from>
                    <xdr:col>15</xdr:col>
                    <xdr:colOff>0</xdr:colOff>
                    <xdr:row>27</xdr:row>
                    <xdr:rowOff>9525</xdr:rowOff>
                  </from>
                  <to>
                    <xdr:col>28</xdr:col>
                    <xdr:colOff>0</xdr:colOff>
                    <xdr:row>28</xdr:row>
                    <xdr:rowOff>0</xdr:rowOff>
                  </to>
                </anchor>
              </controlPr>
            </control>
          </mc:Choice>
        </mc:AlternateContent>
        <mc:AlternateContent xmlns:mc="http://schemas.openxmlformats.org/markup-compatibility/2006">
          <mc:Choice Requires="x14">
            <control shapeId="4400" r:id="rId307" name="Option Button 304">
              <controlPr defaultSize="0" autoFill="0" autoLine="0" autoPict="0">
                <anchor moveWithCells="1">
                  <from>
                    <xdr:col>23</xdr:col>
                    <xdr:colOff>123825</xdr:colOff>
                    <xdr:row>27</xdr:row>
                    <xdr:rowOff>57150</xdr:rowOff>
                  </from>
                  <to>
                    <xdr:col>24</xdr:col>
                    <xdr:colOff>76200</xdr:colOff>
                    <xdr:row>27</xdr:row>
                    <xdr:rowOff>238125</xdr:rowOff>
                  </to>
                </anchor>
              </controlPr>
            </control>
          </mc:Choice>
        </mc:AlternateContent>
        <mc:AlternateContent xmlns:mc="http://schemas.openxmlformats.org/markup-compatibility/2006">
          <mc:Choice Requires="x14">
            <control shapeId="4401" r:id="rId308" name="Option Button 305">
              <controlPr defaultSize="0" autoFill="0" autoLine="0" autoPict="0">
                <anchor moveWithCells="1">
                  <from>
                    <xdr:col>21</xdr:col>
                    <xdr:colOff>123825</xdr:colOff>
                    <xdr:row>27</xdr:row>
                    <xdr:rowOff>57150</xdr:rowOff>
                  </from>
                  <to>
                    <xdr:col>22</xdr:col>
                    <xdr:colOff>76200</xdr:colOff>
                    <xdr:row>27</xdr:row>
                    <xdr:rowOff>238125</xdr:rowOff>
                  </to>
                </anchor>
              </controlPr>
            </control>
          </mc:Choice>
        </mc:AlternateContent>
        <mc:AlternateContent xmlns:mc="http://schemas.openxmlformats.org/markup-compatibility/2006">
          <mc:Choice Requires="x14">
            <control shapeId="4402" r:id="rId309" name="Option Button 306">
              <controlPr defaultSize="0" autoFill="0" autoLine="0" autoPict="0">
                <anchor moveWithCells="1">
                  <from>
                    <xdr:col>19</xdr:col>
                    <xdr:colOff>123825</xdr:colOff>
                    <xdr:row>27</xdr:row>
                    <xdr:rowOff>57150</xdr:rowOff>
                  </from>
                  <to>
                    <xdr:col>20</xdr:col>
                    <xdr:colOff>76200</xdr:colOff>
                    <xdr:row>27</xdr:row>
                    <xdr:rowOff>238125</xdr:rowOff>
                  </to>
                </anchor>
              </controlPr>
            </control>
          </mc:Choice>
        </mc:AlternateContent>
        <mc:AlternateContent xmlns:mc="http://schemas.openxmlformats.org/markup-compatibility/2006">
          <mc:Choice Requires="x14">
            <control shapeId="4403" r:id="rId310" name="Option Button 307">
              <controlPr defaultSize="0" autoFill="0" autoLine="0" autoPict="0">
                <anchor moveWithCells="1">
                  <from>
                    <xdr:col>17</xdr:col>
                    <xdr:colOff>123825</xdr:colOff>
                    <xdr:row>27</xdr:row>
                    <xdr:rowOff>57150</xdr:rowOff>
                  </from>
                  <to>
                    <xdr:col>18</xdr:col>
                    <xdr:colOff>76200</xdr:colOff>
                    <xdr:row>27</xdr:row>
                    <xdr:rowOff>238125</xdr:rowOff>
                  </to>
                </anchor>
              </controlPr>
            </control>
          </mc:Choice>
        </mc:AlternateContent>
        <mc:AlternateContent xmlns:mc="http://schemas.openxmlformats.org/markup-compatibility/2006">
          <mc:Choice Requires="x14">
            <control shapeId="4404" r:id="rId311" name="Option Button 308">
              <controlPr defaultSize="0" autoFill="0" autoLine="0" autoPict="0">
                <anchor moveWithCells="1">
                  <from>
                    <xdr:col>15</xdr:col>
                    <xdr:colOff>133350</xdr:colOff>
                    <xdr:row>27</xdr:row>
                    <xdr:rowOff>57150</xdr:rowOff>
                  </from>
                  <to>
                    <xdr:col>16</xdr:col>
                    <xdr:colOff>85725</xdr:colOff>
                    <xdr:row>27</xdr:row>
                    <xdr:rowOff>238125</xdr:rowOff>
                  </to>
                </anchor>
              </controlPr>
            </control>
          </mc:Choice>
        </mc:AlternateContent>
        <mc:AlternateContent xmlns:mc="http://schemas.openxmlformats.org/markup-compatibility/2006">
          <mc:Choice Requires="x14">
            <control shapeId="4405" r:id="rId312" name="Option Button 309">
              <controlPr defaultSize="0" autoFill="0" autoLine="0" autoPict="0">
                <anchor moveWithCells="1">
                  <from>
                    <xdr:col>26</xdr:col>
                    <xdr:colOff>0</xdr:colOff>
                    <xdr:row>27</xdr:row>
                    <xdr:rowOff>76200</xdr:rowOff>
                  </from>
                  <to>
                    <xdr:col>26</xdr:col>
                    <xdr:colOff>180975</xdr:colOff>
                    <xdr:row>27</xdr:row>
                    <xdr:rowOff>257175</xdr:rowOff>
                  </to>
                </anchor>
              </controlPr>
            </control>
          </mc:Choice>
        </mc:AlternateContent>
        <mc:AlternateContent xmlns:mc="http://schemas.openxmlformats.org/markup-compatibility/2006">
          <mc:Choice Requires="x14">
            <control shapeId="4406" r:id="rId313" name="Group Box 310">
              <controlPr defaultSize="0" autoFill="0" autoPict="0">
                <anchor moveWithCells="1" sizeWithCells="1">
                  <from>
                    <xdr:col>15</xdr:col>
                    <xdr:colOff>0</xdr:colOff>
                    <xdr:row>27</xdr:row>
                    <xdr:rowOff>9525</xdr:rowOff>
                  </from>
                  <to>
                    <xdr:col>27</xdr:col>
                    <xdr:colOff>200025</xdr:colOff>
                    <xdr:row>28</xdr:row>
                    <xdr:rowOff>0</xdr:rowOff>
                  </to>
                </anchor>
              </controlPr>
            </control>
          </mc:Choice>
        </mc:AlternateContent>
        <mc:AlternateContent xmlns:mc="http://schemas.openxmlformats.org/markup-compatibility/2006">
          <mc:Choice Requires="x14">
            <control shapeId="4407" r:id="rId314" name="Option Button 311">
              <controlPr defaultSize="0" autoFill="0" autoLine="0" autoPict="0">
                <anchor moveWithCells="1">
                  <from>
                    <xdr:col>23</xdr:col>
                    <xdr:colOff>123825</xdr:colOff>
                    <xdr:row>26</xdr:row>
                    <xdr:rowOff>57150</xdr:rowOff>
                  </from>
                  <to>
                    <xdr:col>24</xdr:col>
                    <xdr:colOff>76200</xdr:colOff>
                    <xdr:row>26</xdr:row>
                    <xdr:rowOff>238125</xdr:rowOff>
                  </to>
                </anchor>
              </controlPr>
            </control>
          </mc:Choice>
        </mc:AlternateContent>
        <mc:AlternateContent xmlns:mc="http://schemas.openxmlformats.org/markup-compatibility/2006">
          <mc:Choice Requires="x14">
            <control shapeId="4408" r:id="rId315" name="Option Button 312">
              <controlPr defaultSize="0" autoFill="0" autoLine="0" autoPict="0">
                <anchor moveWithCells="1">
                  <from>
                    <xdr:col>21</xdr:col>
                    <xdr:colOff>123825</xdr:colOff>
                    <xdr:row>26</xdr:row>
                    <xdr:rowOff>57150</xdr:rowOff>
                  </from>
                  <to>
                    <xdr:col>22</xdr:col>
                    <xdr:colOff>76200</xdr:colOff>
                    <xdr:row>26</xdr:row>
                    <xdr:rowOff>238125</xdr:rowOff>
                  </to>
                </anchor>
              </controlPr>
            </control>
          </mc:Choice>
        </mc:AlternateContent>
        <mc:AlternateContent xmlns:mc="http://schemas.openxmlformats.org/markup-compatibility/2006">
          <mc:Choice Requires="x14">
            <control shapeId="4409" r:id="rId316" name="Option Button 313">
              <controlPr defaultSize="0" autoFill="0" autoLine="0" autoPict="0">
                <anchor moveWithCells="1">
                  <from>
                    <xdr:col>19</xdr:col>
                    <xdr:colOff>123825</xdr:colOff>
                    <xdr:row>26</xdr:row>
                    <xdr:rowOff>57150</xdr:rowOff>
                  </from>
                  <to>
                    <xdr:col>20</xdr:col>
                    <xdr:colOff>76200</xdr:colOff>
                    <xdr:row>26</xdr:row>
                    <xdr:rowOff>238125</xdr:rowOff>
                  </to>
                </anchor>
              </controlPr>
            </control>
          </mc:Choice>
        </mc:AlternateContent>
        <mc:AlternateContent xmlns:mc="http://schemas.openxmlformats.org/markup-compatibility/2006">
          <mc:Choice Requires="x14">
            <control shapeId="4410" r:id="rId317" name="Option Button 314">
              <controlPr defaultSize="0" autoFill="0" autoLine="0" autoPict="0">
                <anchor moveWithCells="1">
                  <from>
                    <xdr:col>17</xdr:col>
                    <xdr:colOff>123825</xdr:colOff>
                    <xdr:row>26</xdr:row>
                    <xdr:rowOff>57150</xdr:rowOff>
                  </from>
                  <to>
                    <xdr:col>18</xdr:col>
                    <xdr:colOff>76200</xdr:colOff>
                    <xdr:row>26</xdr:row>
                    <xdr:rowOff>238125</xdr:rowOff>
                  </to>
                </anchor>
              </controlPr>
            </control>
          </mc:Choice>
        </mc:AlternateContent>
        <mc:AlternateContent xmlns:mc="http://schemas.openxmlformats.org/markup-compatibility/2006">
          <mc:Choice Requires="x14">
            <control shapeId="4411" r:id="rId318" name="Option Button 315">
              <controlPr defaultSize="0" autoFill="0" autoLine="0" autoPict="0">
                <anchor moveWithCells="1">
                  <from>
                    <xdr:col>15</xdr:col>
                    <xdr:colOff>133350</xdr:colOff>
                    <xdr:row>26</xdr:row>
                    <xdr:rowOff>57150</xdr:rowOff>
                  </from>
                  <to>
                    <xdr:col>16</xdr:col>
                    <xdr:colOff>85725</xdr:colOff>
                    <xdr:row>26</xdr:row>
                    <xdr:rowOff>238125</xdr:rowOff>
                  </to>
                </anchor>
              </controlPr>
            </control>
          </mc:Choice>
        </mc:AlternateContent>
        <mc:AlternateContent xmlns:mc="http://schemas.openxmlformats.org/markup-compatibility/2006">
          <mc:Choice Requires="x14">
            <control shapeId="4412" r:id="rId319" name="Option Button 316">
              <controlPr defaultSize="0" autoFill="0" autoLine="0" autoPict="0">
                <anchor moveWithCells="1">
                  <from>
                    <xdr:col>26</xdr:col>
                    <xdr:colOff>9525</xdr:colOff>
                    <xdr:row>26</xdr:row>
                    <xdr:rowOff>76200</xdr:rowOff>
                  </from>
                  <to>
                    <xdr:col>26</xdr:col>
                    <xdr:colOff>190500</xdr:colOff>
                    <xdr:row>26</xdr:row>
                    <xdr:rowOff>257175</xdr:rowOff>
                  </to>
                </anchor>
              </controlPr>
            </control>
          </mc:Choice>
        </mc:AlternateContent>
        <mc:AlternateContent xmlns:mc="http://schemas.openxmlformats.org/markup-compatibility/2006">
          <mc:Choice Requires="x14">
            <control shapeId="4413" r:id="rId320" name="Group Box 317">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4414" r:id="rId321" name="Group Box 318">
              <controlPr defaultSize="0" autoFill="0" autoPict="0">
                <anchor moveWithCells="1" sizeWithCells="1">
                  <from>
                    <xdr:col>15</xdr:col>
                    <xdr:colOff>57150</xdr:colOff>
                    <xdr:row>31</xdr:row>
                    <xdr:rowOff>19050</xdr:rowOff>
                  </from>
                  <to>
                    <xdr:col>28</xdr:col>
                    <xdr:colOff>0</xdr:colOff>
                    <xdr:row>32</xdr:row>
                    <xdr:rowOff>0</xdr:rowOff>
                  </to>
                </anchor>
              </controlPr>
            </control>
          </mc:Choice>
        </mc:AlternateContent>
        <mc:AlternateContent xmlns:mc="http://schemas.openxmlformats.org/markup-compatibility/2006">
          <mc:Choice Requires="x14">
            <control shapeId="4415" r:id="rId322" name="Group Box 319">
              <controlPr defaultSize="0" autoFill="0" autoPict="0">
                <anchor moveWithCells="1" sizeWithCells="1">
                  <from>
                    <xdr:col>15</xdr:col>
                    <xdr:colOff>57150</xdr:colOff>
                    <xdr:row>31</xdr:row>
                    <xdr:rowOff>0</xdr:rowOff>
                  </from>
                  <to>
                    <xdr:col>28</xdr:col>
                    <xdr:colOff>0</xdr:colOff>
                    <xdr:row>31</xdr:row>
                    <xdr:rowOff>438150</xdr:rowOff>
                  </to>
                </anchor>
              </controlPr>
            </control>
          </mc:Choice>
        </mc:AlternateContent>
        <mc:AlternateContent xmlns:mc="http://schemas.openxmlformats.org/markup-compatibility/2006">
          <mc:Choice Requires="x14">
            <control shapeId="4416" r:id="rId323" name="Option Button 320">
              <controlPr defaultSize="0" autoFill="0" autoLine="0" autoPict="0">
                <anchor moveWithCells="1">
                  <from>
                    <xdr:col>23</xdr:col>
                    <xdr:colOff>123825</xdr:colOff>
                    <xdr:row>31</xdr:row>
                    <xdr:rowOff>66675</xdr:rowOff>
                  </from>
                  <to>
                    <xdr:col>24</xdr:col>
                    <xdr:colOff>76200</xdr:colOff>
                    <xdr:row>31</xdr:row>
                    <xdr:rowOff>247650</xdr:rowOff>
                  </to>
                </anchor>
              </controlPr>
            </control>
          </mc:Choice>
        </mc:AlternateContent>
        <mc:AlternateContent xmlns:mc="http://schemas.openxmlformats.org/markup-compatibility/2006">
          <mc:Choice Requires="x14">
            <control shapeId="4417" r:id="rId324" name="Option Button 321">
              <controlPr defaultSize="0" autoFill="0" autoLine="0" autoPict="0">
                <anchor moveWithCells="1">
                  <from>
                    <xdr:col>21</xdr:col>
                    <xdr:colOff>123825</xdr:colOff>
                    <xdr:row>31</xdr:row>
                    <xdr:rowOff>66675</xdr:rowOff>
                  </from>
                  <to>
                    <xdr:col>22</xdr:col>
                    <xdr:colOff>76200</xdr:colOff>
                    <xdr:row>31</xdr:row>
                    <xdr:rowOff>247650</xdr:rowOff>
                  </to>
                </anchor>
              </controlPr>
            </control>
          </mc:Choice>
        </mc:AlternateContent>
        <mc:AlternateContent xmlns:mc="http://schemas.openxmlformats.org/markup-compatibility/2006">
          <mc:Choice Requires="x14">
            <control shapeId="4418" r:id="rId325" name="Option Button 322">
              <controlPr defaultSize="0" autoFill="0" autoLine="0" autoPict="0">
                <anchor moveWithCells="1">
                  <from>
                    <xdr:col>19</xdr:col>
                    <xdr:colOff>123825</xdr:colOff>
                    <xdr:row>31</xdr:row>
                    <xdr:rowOff>66675</xdr:rowOff>
                  </from>
                  <to>
                    <xdr:col>20</xdr:col>
                    <xdr:colOff>76200</xdr:colOff>
                    <xdr:row>31</xdr:row>
                    <xdr:rowOff>247650</xdr:rowOff>
                  </to>
                </anchor>
              </controlPr>
            </control>
          </mc:Choice>
        </mc:AlternateContent>
        <mc:AlternateContent xmlns:mc="http://schemas.openxmlformats.org/markup-compatibility/2006">
          <mc:Choice Requires="x14">
            <control shapeId="4419" r:id="rId326" name="Option Button 323">
              <controlPr defaultSize="0" autoFill="0" autoLine="0" autoPict="0">
                <anchor moveWithCells="1">
                  <from>
                    <xdr:col>17</xdr:col>
                    <xdr:colOff>123825</xdr:colOff>
                    <xdr:row>31</xdr:row>
                    <xdr:rowOff>66675</xdr:rowOff>
                  </from>
                  <to>
                    <xdr:col>18</xdr:col>
                    <xdr:colOff>76200</xdr:colOff>
                    <xdr:row>31</xdr:row>
                    <xdr:rowOff>247650</xdr:rowOff>
                  </to>
                </anchor>
              </controlPr>
            </control>
          </mc:Choice>
        </mc:AlternateContent>
        <mc:AlternateContent xmlns:mc="http://schemas.openxmlformats.org/markup-compatibility/2006">
          <mc:Choice Requires="x14">
            <control shapeId="4420" r:id="rId327" name="Option Button 324">
              <controlPr defaultSize="0" autoFill="0" autoLine="0" autoPict="0">
                <anchor moveWithCells="1">
                  <from>
                    <xdr:col>15</xdr:col>
                    <xdr:colOff>133350</xdr:colOff>
                    <xdr:row>31</xdr:row>
                    <xdr:rowOff>66675</xdr:rowOff>
                  </from>
                  <to>
                    <xdr:col>16</xdr:col>
                    <xdr:colOff>85725</xdr:colOff>
                    <xdr:row>31</xdr:row>
                    <xdr:rowOff>247650</xdr:rowOff>
                  </to>
                </anchor>
              </controlPr>
            </control>
          </mc:Choice>
        </mc:AlternateContent>
        <mc:AlternateContent xmlns:mc="http://schemas.openxmlformats.org/markup-compatibility/2006">
          <mc:Choice Requires="x14">
            <control shapeId="4421" r:id="rId328" name="Option Button 325">
              <controlPr defaultSize="0" autoFill="0" autoLine="0" autoPict="0">
                <anchor moveWithCells="1">
                  <from>
                    <xdr:col>26</xdr:col>
                    <xdr:colOff>9525</xdr:colOff>
                    <xdr:row>31</xdr:row>
                    <xdr:rowOff>66675</xdr:rowOff>
                  </from>
                  <to>
                    <xdr:col>26</xdr:col>
                    <xdr:colOff>190500</xdr:colOff>
                    <xdr:row>31</xdr:row>
                    <xdr:rowOff>247650</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13</xdr:col>
                    <xdr:colOff>28575</xdr:colOff>
                    <xdr:row>55</xdr:row>
                    <xdr:rowOff>57150</xdr:rowOff>
                  </from>
                  <to>
                    <xdr:col>14</xdr:col>
                    <xdr:colOff>0</xdr:colOff>
                    <xdr:row>55</xdr:row>
                    <xdr:rowOff>209550</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16</xdr:col>
                    <xdr:colOff>9525</xdr:colOff>
                    <xdr:row>55</xdr:row>
                    <xdr:rowOff>57150</xdr:rowOff>
                  </from>
                  <to>
                    <xdr:col>16</xdr:col>
                    <xdr:colOff>200025</xdr:colOff>
                    <xdr:row>55</xdr:row>
                    <xdr:rowOff>209550</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19</xdr:col>
                    <xdr:colOff>19050</xdr:colOff>
                    <xdr:row>55</xdr:row>
                    <xdr:rowOff>57150</xdr:rowOff>
                  </from>
                  <to>
                    <xdr:col>19</xdr:col>
                    <xdr:colOff>209550</xdr:colOff>
                    <xdr:row>55</xdr:row>
                    <xdr:rowOff>209550</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22</xdr:col>
                    <xdr:colOff>0</xdr:colOff>
                    <xdr:row>55</xdr:row>
                    <xdr:rowOff>57150</xdr:rowOff>
                  </from>
                  <to>
                    <xdr:col>22</xdr:col>
                    <xdr:colOff>200025</xdr:colOff>
                    <xdr:row>55</xdr:row>
                    <xdr:rowOff>209550</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25</xdr:col>
                    <xdr:colOff>28575</xdr:colOff>
                    <xdr:row>55</xdr:row>
                    <xdr:rowOff>57150</xdr:rowOff>
                  </from>
                  <to>
                    <xdr:col>26</xdr:col>
                    <xdr:colOff>0</xdr:colOff>
                    <xdr:row>55</xdr:row>
                    <xdr:rowOff>209550</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19</xdr:col>
                    <xdr:colOff>28575</xdr:colOff>
                    <xdr:row>50</xdr:row>
                    <xdr:rowOff>333375</xdr:rowOff>
                  </from>
                  <to>
                    <xdr:col>20</xdr:col>
                    <xdr:colOff>57150</xdr:colOff>
                    <xdr:row>50</xdr:row>
                    <xdr:rowOff>542925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b2cc94-b126-4e12-acc9-d36208f5f270">
      <Terms xmlns="http://schemas.microsoft.com/office/infopath/2007/PartnerControls"/>
    </lcf76f155ced4ddcb4097134ff3c332f>
    <_x30b9__x30c6__x30fc__x30bf__x30b9_ xmlns="18b2cc94-b126-4e12-acc9-d36208f5f270" xsi:nil="true"/>
    <_x65e5__x6642_ xmlns="18b2cc94-b126-4e12-acc9-d36208f5f270" xsi:nil="true"/>
    <TaxCatchAll xmlns="8ee52e10-ab1a-4c94-9d82-ab5dbf513320" xsi:nil="true"/>
    <test xmlns="18b2cc94-b126-4e12-acc9-d36208f5f2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20DE602308744A8E75AF8DFA284673" ma:contentTypeVersion="19" ma:contentTypeDescription="新しいドキュメントを作成します。" ma:contentTypeScope="" ma:versionID="0912efade7c84f7c9cc0e36b090dcef1">
  <xsd:schema xmlns:xsd="http://www.w3.org/2001/XMLSchema" xmlns:xs="http://www.w3.org/2001/XMLSchema" xmlns:p="http://schemas.microsoft.com/office/2006/metadata/properties" xmlns:ns2="18b2cc94-b126-4e12-acc9-d36208f5f270" xmlns:ns3="8ee52e10-ab1a-4c94-9d82-ab5dbf513320" targetNamespace="http://schemas.microsoft.com/office/2006/metadata/properties" ma:root="true" ma:fieldsID="4d96a29c069eb36775c4ac199e3a95f6" ns2:_="" ns3:_="">
    <xsd:import namespace="18b2cc94-b126-4e12-acc9-d36208f5f270"/>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test" minOccurs="0"/>
                <xsd:element ref="ns2:_x65e5__x6642_" minOccurs="0"/>
                <xsd:element ref="ns2:_x30b9__x30c6__x30fc__x30bf__x30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2cc94-b126-4e12-acc9-d36208f5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test" ma:index="21" nillable="true" ma:displayName="test" ma:format="Dropdown" ma:internalName="test">
      <xsd:simpleType>
        <xsd:restriction base="dms:Note">
          <xsd:maxLength value="255"/>
        </xsd:restriction>
      </xsd:simpleType>
    </xsd:element>
    <xsd:element name="_x65e5__x6642_" ma:index="22" nillable="true" ma:displayName="日時" ma:format="DateOnly" ma:internalName="_x65e5__x6642_">
      <xsd:simpleType>
        <xsd:restriction base="dms:DateTime"/>
      </xsd:simpleType>
    </xsd:element>
    <xsd:element name="_x30b9__x30c6__x30fc__x30bf__x30b9_" ma:index="23" nillable="true" ma:displayName="ステータス" ma:format="Dropdown" ma:internalName="_x30b9__x30c6__x30fc__x30bf__x30b9_">
      <xsd:simpleType>
        <xsd:restriction base="dms:Choice">
          <xsd:enumeration value="レビュー待ち"/>
          <xsd:enumeration value="レビュー完了"/>
          <xsd:enumeration value="選択肢 3"/>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2D323-6174-4FF4-A50F-C3589F322D45}">
  <ds:schemaRefs>
    <ds:schemaRef ds:uri="http://schemas.microsoft.com/sharepoint/v3/contenttype/forms"/>
  </ds:schemaRefs>
</ds:datastoreItem>
</file>

<file path=customXml/itemProps2.xml><?xml version="1.0" encoding="utf-8"?>
<ds:datastoreItem xmlns:ds="http://schemas.openxmlformats.org/officeDocument/2006/customXml" ds:itemID="{0BD93106-9E66-4A4F-86EF-C8AE0F6DE0F6}">
  <ds:schemaRefs>
    <ds:schemaRef ds:uri="http://purl.org/dc/term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ee52e10-ab1a-4c94-9d82-ab5dbf513320"/>
    <ds:schemaRef ds:uri="18b2cc94-b126-4e12-acc9-d36208f5f270"/>
  </ds:schemaRefs>
</ds:datastoreItem>
</file>

<file path=customXml/itemProps3.xml><?xml version="1.0" encoding="utf-8"?>
<ds:datastoreItem xmlns:ds="http://schemas.openxmlformats.org/officeDocument/2006/customXml" ds:itemID="{29521D51-D385-4836-9BCE-1CAB27B61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2cc94-b126-4e12-acc9-d36208f5f270"/>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特許（票１)</vt:lpstr>
      <vt:lpstr>'特許（票１)'!Print_Area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2025-03-18T09:25:00Z</dcterms:created>
  <dcterms:modified xsi:type="dcterms:W3CDTF">2025-04-17T04:23:49Z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0x0101009220DE602308744A8E75AF8DFA284673</vt:lpwstr>
  </property>
  <property fmtid="{D5CDD505-2E9C-101B-9397-08002B2CF9AE}" pid="3" name="MediaServiceImageTags">
    <vt:lpwstr/>
  </property>
</Properties>
</file>